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14210"/>
</workbook>
</file>

<file path=xl/calcChain.xml><?xml version="1.0" encoding="utf-8"?>
<calcChain xmlns="http://schemas.openxmlformats.org/spreadsheetml/2006/main">
  <c r="E7" i="6"/>
  <c r="F7"/>
  <c r="G7"/>
  <c r="H7"/>
  <c r="D7"/>
  <c r="E7" i="3"/>
  <c r="F7"/>
  <c r="G7"/>
  <c r="H7"/>
  <c r="D7"/>
  <c r="D8" i="2"/>
  <c r="D25"/>
  <c r="E21" i="10"/>
  <c r="E23"/>
  <c r="F21"/>
  <c r="F23"/>
  <c r="G21"/>
  <c r="G23"/>
  <c r="H21"/>
  <c r="H23"/>
  <c r="D21"/>
  <c r="D23"/>
  <c r="E16"/>
  <c r="F16"/>
  <c r="G16"/>
  <c r="H16"/>
  <c r="D16"/>
  <c r="E7"/>
  <c r="F7"/>
  <c r="G7"/>
  <c r="H7"/>
  <c r="D7"/>
  <c r="E27" i="9"/>
  <c r="F27"/>
  <c r="G27"/>
  <c r="H27"/>
  <c r="D27"/>
  <c r="E25"/>
  <c r="F25"/>
  <c r="G25"/>
  <c r="H25"/>
  <c r="D25"/>
  <c r="E20"/>
  <c r="F20"/>
  <c r="G20"/>
  <c r="H20"/>
  <c r="D20"/>
  <c r="E8"/>
  <c r="F8"/>
  <c r="G8"/>
  <c r="H8"/>
  <c r="D8"/>
  <c r="G24" i="8"/>
  <c r="E22"/>
  <c r="F22"/>
  <c r="G22"/>
  <c r="H22"/>
  <c r="D22"/>
  <c r="E18"/>
  <c r="E24"/>
  <c r="F18"/>
  <c r="F24"/>
  <c r="G18"/>
  <c r="H18"/>
  <c r="H24"/>
  <c r="D18"/>
  <c r="D24"/>
  <c r="E8"/>
  <c r="F8"/>
  <c r="G8"/>
  <c r="H8"/>
  <c r="D8"/>
  <c r="E26" i="7"/>
  <c r="F26"/>
  <c r="G26"/>
  <c r="H26"/>
  <c r="D26"/>
  <c r="E24"/>
  <c r="F24"/>
  <c r="G24"/>
  <c r="H24"/>
  <c r="D24"/>
  <c r="E19"/>
  <c r="F19"/>
  <c r="G19"/>
  <c r="H19"/>
  <c r="D19"/>
  <c r="E8"/>
  <c r="F8"/>
  <c r="G8"/>
  <c r="H8"/>
  <c r="D8"/>
  <c r="E22" i="6"/>
  <c r="F22"/>
  <c r="G22"/>
  <c r="H22"/>
  <c r="D22"/>
  <c r="E17"/>
  <c r="F17"/>
  <c r="G17"/>
  <c r="H17"/>
  <c r="D17"/>
  <c r="E23" i="5"/>
  <c r="F23"/>
  <c r="G23"/>
  <c r="H23"/>
  <c r="D23"/>
  <c r="E19"/>
  <c r="F19"/>
  <c r="F25"/>
  <c r="G19"/>
  <c r="G25"/>
  <c r="H19"/>
  <c r="H25"/>
  <c r="D19"/>
  <c r="D25"/>
  <c r="E8"/>
  <c r="F8"/>
  <c r="G8"/>
  <c r="H8"/>
  <c r="D8"/>
  <c r="E25" i="4"/>
  <c r="F25"/>
  <c r="G25"/>
  <c r="H25"/>
  <c r="D25"/>
  <c r="E23"/>
  <c r="F23"/>
  <c r="G23"/>
  <c r="H23"/>
  <c r="D23"/>
  <c r="E18"/>
  <c r="F18"/>
  <c r="G18"/>
  <c r="H18"/>
  <c r="D18"/>
  <c r="E8"/>
  <c r="F8"/>
  <c r="G8"/>
  <c r="H8"/>
  <c r="D8"/>
  <c r="E23" i="3"/>
  <c r="F23"/>
  <c r="G23"/>
  <c r="H23"/>
  <c r="D23"/>
  <c r="E19"/>
  <c r="F19"/>
  <c r="G19"/>
  <c r="H19"/>
  <c r="D19"/>
  <c r="E25"/>
  <c r="F25"/>
  <c r="G25"/>
  <c r="D25"/>
  <c r="E25" i="1"/>
  <c r="F25"/>
  <c r="G25"/>
  <c r="H25"/>
  <c r="D25"/>
  <c r="E23" i="2"/>
  <c r="F23"/>
  <c r="G23"/>
  <c r="H23"/>
  <c r="D23"/>
  <c r="E18"/>
  <c r="F18"/>
  <c r="G18"/>
  <c r="H18"/>
  <c r="D18"/>
  <c r="E8"/>
  <c r="F8"/>
  <c r="F25"/>
  <c r="G8"/>
  <c r="H8"/>
  <c r="H25"/>
  <c r="E8" i="1"/>
  <c r="F8"/>
  <c r="G8"/>
  <c r="H8"/>
  <c r="D8"/>
  <c r="E23"/>
  <c r="F23"/>
  <c r="G23"/>
  <c r="H23"/>
  <c r="D23"/>
  <c r="E18"/>
  <c r="F18"/>
  <c r="G18"/>
  <c r="H18"/>
  <c r="D18"/>
  <c r="E25" i="5"/>
  <c r="G24" i="6"/>
  <c r="H24"/>
  <c r="F24"/>
  <c r="D24"/>
  <c r="E24"/>
  <c r="H25" i="3"/>
  <c r="H24" i="10"/>
  <c r="F24"/>
  <c r="D24"/>
  <c r="G25" i="2"/>
  <c r="G24" i="10"/>
  <c r="E25" i="2"/>
  <c r="E24" i="10"/>
</calcChain>
</file>

<file path=xl/sharedStrings.xml><?xml version="1.0" encoding="utf-8"?>
<sst xmlns="http://schemas.openxmlformats.org/spreadsheetml/2006/main" count="427" uniqueCount="139">
  <si>
    <t>Прием пищи</t>
  </si>
  <si>
    <t>Наименование блюда</t>
  </si>
  <si>
    <t>Выход блюда</t>
  </si>
  <si>
    <t>Белки</t>
  </si>
  <si>
    <t>Жиры</t>
  </si>
  <si>
    <t>Углеводы</t>
  </si>
  <si>
    <t>Энергетическая ценность (ккал)</t>
  </si>
  <si>
    <t>Витамин С</t>
  </si>
  <si>
    <t>№ рецептуры</t>
  </si>
  <si>
    <t>День 1</t>
  </si>
  <si>
    <t>Завтрак</t>
  </si>
  <si>
    <t>Чай сладкий</t>
  </si>
  <si>
    <t>Хлеб пшеничный</t>
  </si>
  <si>
    <t>Сыр</t>
  </si>
  <si>
    <t>Обед</t>
  </si>
  <si>
    <t>Борщ на м/к бульоне</t>
  </si>
  <si>
    <t>200/20</t>
  </si>
  <si>
    <t>Жаркое по-дамашнему</t>
  </si>
  <si>
    <t>Компот из сухофруктов</t>
  </si>
  <si>
    <t>Хлеб ржаной</t>
  </si>
  <si>
    <t>Полдник</t>
  </si>
  <si>
    <t>Какао</t>
  </si>
  <si>
    <t>Второй завтрак</t>
  </si>
  <si>
    <t>Сок натуральный</t>
  </si>
  <si>
    <t>Итого за первый день</t>
  </si>
  <si>
    <t>Пищевые вещества (гр.)</t>
  </si>
  <si>
    <t>Суп молочный с мак.изделиями</t>
  </si>
  <si>
    <t>День 2</t>
  </si>
  <si>
    <t>Каша молочная "Дружба"</t>
  </si>
  <si>
    <t>Масло</t>
  </si>
  <si>
    <t>Суп картофельный на м/к бульоне</t>
  </si>
  <si>
    <t>200/30</t>
  </si>
  <si>
    <t>Капуста тушеная</t>
  </si>
  <si>
    <t>Тефтели</t>
  </si>
  <si>
    <t>Печенье</t>
  </si>
  <si>
    <t>Снежок</t>
  </si>
  <si>
    <t>День 3</t>
  </si>
  <si>
    <t>Каша молочная манная</t>
  </si>
  <si>
    <t>Щи на м/к бульоне</t>
  </si>
  <si>
    <t>Макароны отварные</t>
  </si>
  <si>
    <t>Рыба, тушеная с овощами</t>
  </si>
  <si>
    <t>Творожная запеканка</t>
  </si>
  <si>
    <t>Кофейный напиток молоч.</t>
  </si>
  <si>
    <t>День 4</t>
  </si>
  <si>
    <t>Суп с клецками на м/к бульоне</t>
  </si>
  <si>
    <t>Каша рисовая молочная</t>
  </si>
  <si>
    <t>Гороховое пюре</t>
  </si>
  <si>
    <t>Котлета мясная</t>
  </si>
  <si>
    <t>День 5</t>
  </si>
  <si>
    <t>День 6</t>
  </si>
  <si>
    <t>Каша пшеничная молочная</t>
  </si>
  <si>
    <t>День 7</t>
  </si>
  <si>
    <t>Омлет</t>
  </si>
  <si>
    <t>День 8</t>
  </si>
  <si>
    <t>Пирожок со свеклой</t>
  </si>
  <si>
    <t>День 9</t>
  </si>
  <si>
    <t>Суп молочный рисовый</t>
  </si>
  <si>
    <t>Масло сливочное</t>
  </si>
  <si>
    <t>Гречка отварная</t>
  </si>
  <si>
    <t>День 10</t>
  </si>
  <si>
    <t>Суп гороховый на м/к бульоне</t>
  </si>
  <si>
    <t>Итого за десятый день</t>
  </si>
  <si>
    <t>Итого за весь период</t>
  </si>
  <si>
    <t>Среднее значение за период</t>
  </si>
  <si>
    <t>Содержание белков, жиров, углеводов в меню за период</t>
  </si>
  <si>
    <t>Итого за девятый день</t>
  </si>
  <si>
    <t>Итого за восьмой день</t>
  </si>
  <si>
    <t>Итого за седьмой день</t>
  </si>
  <si>
    <t>Итого за шестой день</t>
  </si>
  <si>
    <t>Итого за пятый день</t>
  </si>
  <si>
    <t>Итого за четвертый день</t>
  </si>
  <si>
    <t>Итого за третий день</t>
  </si>
  <si>
    <t>Итого за второй день</t>
  </si>
  <si>
    <t>№ 33</t>
  </si>
  <si>
    <t>№ 132</t>
  </si>
  <si>
    <t>№ 130</t>
  </si>
  <si>
    <t>№ 94</t>
  </si>
  <si>
    <t>№ 122</t>
  </si>
  <si>
    <t>№ 66</t>
  </si>
  <si>
    <t>№ 36</t>
  </si>
  <si>
    <t>№ 48</t>
  </si>
  <si>
    <t>№ 105</t>
  </si>
  <si>
    <t>№ 30</t>
  </si>
  <si>
    <t>№ 75</t>
  </si>
  <si>
    <t>№ 88</t>
  </si>
  <si>
    <t>№ 79</t>
  </si>
  <si>
    <t>№ 125</t>
  </si>
  <si>
    <t>№ 43</t>
  </si>
  <si>
    <t>№ 70</t>
  </si>
  <si>
    <t>№ 28</t>
  </si>
  <si>
    <t>№ 99</t>
  </si>
  <si>
    <t>Пирожок с капустой</t>
  </si>
  <si>
    <t>№ 138</t>
  </si>
  <si>
    <t>№ 65</t>
  </si>
  <si>
    <t>№ 35</t>
  </si>
  <si>
    <t>Фрукты</t>
  </si>
  <si>
    <t>Плов</t>
  </si>
  <si>
    <t>Салат из свеж.капусты</t>
  </si>
  <si>
    <t>Каша пшеничная</t>
  </si>
  <si>
    <t>№ 246</t>
  </si>
  <si>
    <t>Гуляш</t>
  </si>
  <si>
    <t>Булочка с сосиской</t>
  </si>
  <si>
    <t>80/25</t>
  </si>
  <si>
    <t>Свекла отварная порц.</t>
  </si>
  <si>
    <t>Кисель</t>
  </si>
  <si>
    <t>Каша геркулесовая молочная</t>
  </si>
  <si>
    <t>№ 175</t>
  </si>
  <si>
    <t>Морковь тертая с маслом</t>
  </si>
  <si>
    <t>№ 222</t>
  </si>
  <si>
    <t>Манный пудинг с повидлом</t>
  </si>
  <si>
    <t>№ 349</t>
  </si>
  <si>
    <t>Каша ячневая</t>
  </si>
  <si>
    <t>№ 106</t>
  </si>
  <si>
    <t>Каша манная молочная</t>
  </si>
  <si>
    <t>Гуляш из говядины</t>
  </si>
  <si>
    <t>Соус красный</t>
  </si>
  <si>
    <t>Свекла отварн.порцион</t>
  </si>
  <si>
    <t>Молоко</t>
  </si>
  <si>
    <t>Овощное рагу с отварным мясом</t>
  </si>
  <si>
    <t>№ 4586</t>
  </si>
  <si>
    <t>№4586</t>
  </si>
  <si>
    <t>Соус красный основной</t>
  </si>
  <si>
    <t>№ 717</t>
  </si>
  <si>
    <t>Итого:</t>
  </si>
  <si>
    <t>№ 1052</t>
  </si>
  <si>
    <t>№ 397</t>
  </si>
  <si>
    <t>№ 299</t>
  </si>
  <si>
    <t>№ 448</t>
  </si>
  <si>
    <t>№130</t>
  </si>
  <si>
    <t>№ 531</t>
  </si>
  <si>
    <t>Итого</t>
  </si>
  <si>
    <t>Пирожок с повидлом</t>
  </si>
  <si>
    <t>№ 451</t>
  </si>
  <si>
    <t>№ 90</t>
  </si>
  <si>
    <t>№ 38</t>
  </si>
  <si>
    <t>№ 259</t>
  </si>
  <si>
    <t>№ 101</t>
  </si>
  <si>
    <t>№ 81</t>
  </si>
  <si>
    <t>Каша гречневая молоч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</si>
</sst>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7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pane ySplit="2" topLeftCell="A3" activePane="bottomLeft" state="frozen"/>
      <selection pane="bottomLeft" activeCell="D10" sqref="D10:H10"/>
    </sheetView>
  </sheetViews>
  <sheetFormatPr defaultRowHeight="15"/>
  <cols>
    <col min="1" max="1" width="18.140625" style="1" customWidth="1"/>
    <col min="2" max="2" width="23.71093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" customWidth="1"/>
  </cols>
  <sheetData>
    <row r="1" spans="1:9" ht="33" customHeight="1">
      <c r="A1" s="24" t="s">
        <v>0</v>
      </c>
      <c r="B1" s="24" t="s">
        <v>1</v>
      </c>
      <c r="C1" s="25" t="s">
        <v>2</v>
      </c>
      <c r="D1" s="27" t="s">
        <v>25</v>
      </c>
      <c r="E1" s="28"/>
      <c r="F1" s="29"/>
      <c r="G1" s="24" t="s">
        <v>6</v>
      </c>
      <c r="H1" s="24" t="s">
        <v>7</v>
      </c>
      <c r="I1" s="24" t="s">
        <v>8</v>
      </c>
    </row>
    <row r="2" spans="1:9" ht="32.25" customHeight="1">
      <c r="A2" s="24"/>
      <c r="B2" s="24"/>
      <c r="C2" s="26"/>
      <c r="D2" s="5" t="s">
        <v>3</v>
      </c>
      <c r="E2" s="5" t="s">
        <v>4</v>
      </c>
      <c r="F2" s="5" t="s">
        <v>5</v>
      </c>
      <c r="G2" s="24"/>
      <c r="H2" s="24"/>
      <c r="I2" s="24"/>
    </row>
    <row r="3" spans="1:9" ht="24" customHeight="1">
      <c r="A3" s="20" t="s">
        <v>9</v>
      </c>
      <c r="B3" s="21"/>
      <c r="C3" s="21"/>
      <c r="D3" s="21"/>
      <c r="E3" s="21"/>
      <c r="F3" s="21"/>
      <c r="G3" s="21"/>
      <c r="H3" s="21"/>
      <c r="I3" s="22"/>
    </row>
    <row r="4" spans="1:9" ht="31.5">
      <c r="A4" s="23" t="s">
        <v>10</v>
      </c>
      <c r="B4" s="6" t="s">
        <v>26</v>
      </c>
      <c r="C4" s="4">
        <v>200</v>
      </c>
      <c r="D4" s="4">
        <v>6.7</v>
      </c>
      <c r="E4" s="4">
        <v>11</v>
      </c>
      <c r="F4" s="4">
        <v>26</v>
      </c>
      <c r="G4" s="4">
        <v>187.04</v>
      </c>
      <c r="H4" s="4">
        <v>0.9</v>
      </c>
      <c r="I4" s="4" t="s">
        <v>73</v>
      </c>
    </row>
    <row r="5" spans="1:9" ht="15.75">
      <c r="A5" s="23"/>
      <c r="B5" s="3" t="s">
        <v>11</v>
      </c>
      <c r="C5" s="4">
        <v>200</v>
      </c>
      <c r="D5" s="4">
        <v>0</v>
      </c>
      <c r="E5" s="4">
        <v>0</v>
      </c>
      <c r="F5" s="4">
        <v>12.08</v>
      </c>
      <c r="G5" s="4">
        <v>60.15</v>
      </c>
      <c r="H5" s="4">
        <v>0.6</v>
      </c>
      <c r="I5" s="4" t="s">
        <v>74</v>
      </c>
    </row>
    <row r="6" spans="1:9" ht="15.75">
      <c r="A6" s="23"/>
      <c r="B6" s="3" t="s">
        <v>34</v>
      </c>
      <c r="C6" s="4">
        <v>20</v>
      </c>
      <c r="D6" s="4">
        <v>0.85</v>
      </c>
      <c r="E6" s="4">
        <v>1.34</v>
      </c>
      <c r="F6" s="4">
        <v>8.5</v>
      </c>
      <c r="G6" s="4">
        <v>47.65</v>
      </c>
      <c r="H6" s="4">
        <v>0</v>
      </c>
      <c r="I6" s="4"/>
    </row>
    <row r="7" spans="1:9" ht="15.75">
      <c r="A7" s="23"/>
      <c r="B7" s="3" t="s">
        <v>12</v>
      </c>
      <c r="C7" s="4">
        <v>30</v>
      </c>
      <c r="D7" s="4">
        <v>2.66</v>
      </c>
      <c r="E7" s="4">
        <v>0.31</v>
      </c>
      <c r="F7" s="4">
        <v>17.39</v>
      </c>
      <c r="G7" s="4">
        <v>79.099999999999994</v>
      </c>
      <c r="H7" s="4">
        <v>0</v>
      </c>
      <c r="I7" s="4"/>
    </row>
    <row r="8" spans="1:9" s="17" customFormat="1" ht="15.75">
      <c r="A8" s="23"/>
      <c r="B8" s="15" t="s">
        <v>123</v>
      </c>
      <c r="C8" s="2"/>
      <c r="D8" s="2">
        <f>D4+D5+D6+D7</f>
        <v>10.210000000000001</v>
      </c>
      <c r="E8" s="2">
        <f>E4+E5+E6+E7</f>
        <v>12.65</v>
      </c>
      <c r="F8" s="2">
        <f>F4+F5+F6+F7</f>
        <v>63.97</v>
      </c>
      <c r="G8" s="2">
        <f>G4+G5+G6+G7</f>
        <v>373.93999999999994</v>
      </c>
      <c r="H8" s="2">
        <f>H4+H5+H6+H7</f>
        <v>1.5</v>
      </c>
      <c r="I8" s="2"/>
    </row>
    <row r="9" spans="1:9" ht="15.75">
      <c r="A9" s="23"/>
      <c r="B9" s="23"/>
      <c r="C9" s="23"/>
      <c r="D9" s="23"/>
      <c r="E9" s="23"/>
      <c r="F9" s="23"/>
      <c r="G9" s="23"/>
      <c r="H9" s="23"/>
      <c r="I9" s="23"/>
    </row>
    <row r="10" spans="1:9" ht="15.75">
      <c r="A10" s="2" t="s">
        <v>22</v>
      </c>
      <c r="B10" s="3" t="s">
        <v>23</v>
      </c>
      <c r="C10" s="4">
        <v>100</v>
      </c>
      <c r="D10" s="2">
        <v>0.5</v>
      </c>
      <c r="E10" s="2">
        <v>0.1</v>
      </c>
      <c r="F10" s="2">
        <v>10.1</v>
      </c>
      <c r="G10" s="2">
        <v>46</v>
      </c>
      <c r="H10" s="2">
        <v>2</v>
      </c>
      <c r="I10" s="4" t="s">
        <v>75</v>
      </c>
    </row>
    <row r="11" spans="1:9" ht="15.75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15.75">
      <c r="A12" s="23" t="s">
        <v>14</v>
      </c>
      <c r="B12" s="3" t="s">
        <v>15</v>
      </c>
      <c r="C12" s="4" t="s">
        <v>16</v>
      </c>
      <c r="D12" s="4">
        <v>3.08</v>
      </c>
      <c r="E12" s="4">
        <v>1.74</v>
      </c>
      <c r="F12" s="4">
        <v>5.42</v>
      </c>
      <c r="G12" s="4">
        <v>64.98</v>
      </c>
      <c r="H12" s="4">
        <v>12.47</v>
      </c>
      <c r="I12" s="4" t="s">
        <v>82</v>
      </c>
    </row>
    <row r="13" spans="1:9" ht="15.75">
      <c r="A13" s="23"/>
      <c r="B13" s="3" t="s">
        <v>17</v>
      </c>
      <c r="C13" s="4">
        <v>200</v>
      </c>
      <c r="D13" s="4">
        <v>10.62</v>
      </c>
      <c r="E13" s="4">
        <v>10.86</v>
      </c>
      <c r="F13" s="4">
        <v>19.399999999999999</v>
      </c>
      <c r="G13" s="4">
        <v>243.7</v>
      </c>
      <c r="H13" s="4">
        <v>16.95</v>
      </c>
      <c r="I13" s="4" t="s">
        <v>76</v>
      </c>
    </row>
    <row r="14" spans="1:9" ht="15.75">
      <c r="A14" s="23"/>
      <c r="B14" s="3" t="s">
        <v>18</v>
      </c>
      <c r="C14" s="4">
        <v>200</v>
      </c>
      <c r="D14" s="4">
        <v>1.04</v>
      </c>
      <c r="E14" s="4">
        <v>0</v>
      </c>
      <c r="F14" s="4">
        <v>26.96</v>
      </c>
      <c r="G14" s="4">
        <v>107.7</v>
      </c>
      <c r="H14" s="4">
        <v>0.8</v>
      </c>
      <c r="I14" s="4" t="s">
        <v>77</v>
      </c>
    </row>
    <row r="15" spans="1:9" ht="15.75">
      <c r="A15" s="23"/>
      <c r="B15" s="3" t="s">
        <v>97</v>
      </c>
      <c r="C15" s="4">
        <v>50</v>
      </c>
      <c r="D15" s="4">
        <v>1.26</v>
      </c>
      <c r="E15" s="4">
        <v>0</v>
      </c>
      <c r="F15" s="4">
        <v>3.78</v>
      </c>
      <c r="G15" s="4">
        <v>19.600000000000001</v>
      </c>
      <c r="H15" s="4">
        <v>0.04</v>
      </c>
      <c r="I15" s="4"/>
    </row>
    <row r="16" spans="1:9" ht="15.75">
      <c r="A16" s="23"/>
      <c r="B16" s="3" t="s">
        <v>19</v>
      </c>
      <c r="C16" s="4">
        <v>50</v>
      </c>
      <c r="D16" s="4">
        <v>3.25</v>
      </c>
      <c r="E16" s="4">
        <v>0.5</v>
      </c>
      <c r="F16" s="4">
        <v>20.5</v>
      </c>
      <c r="G16" s="4">
        <v>138.80000000000001</v>
      </c>
      <c r="H16" s="4">
        <v>0</v>
      </c>
      <c r="I16" s="4"/>
    </row>
    <row r="17" spans="1:9" ht="15.75">
      <c r="A17" s="23"/>
      <c r="B17" s="3" t="s">
        <v>12</v>
      </c>
      <c r="C17" s="4">
        <v>40</v>
      </c>
      <c r="D17" s="4">
        <v>2.2799999999999998</v>
      </c>
      <c r="E17" s="4">
        <v>0.27</v>
      </c>
      <c r="F17" s="4">
        <v>14.91</v>
      </c>
      <c r="G17" s="4">
        <v>57.5</v>
      </c>
      <c r="H17" s="4">
        <v>0</v>
      </c>
      <c r="I17" s="4"/>
    </row>
    <row r="18" spans="1:9" s="17" customFormat="1" ht="15.75">
      <c r="A18" s="23"/>
      <c r="B18" s="15" t="s">
        <v>123</v>
      </c>
      <c r="C18" s="2"/>
      <c r="D18" s="2">
        <f>D12+D13+D14+D15+D16+D17</f>
        <v>21.53</v>
      </c>
      <c r="E18" s="2">
        <f>E12+E13+E14+E15+E16+E17</f>
        <v>13.37</v>
      </c>
      <c r="F18" s="2">
        <f>F12+F13+F14+F15+F16+F17</f>
        <v>90.97</v>
      </c>
      <c r="G18" s="2">
        <f>G12+G13+G14+G15+G16+G17</f>
        <v>632.28</v>
      </c>
      <c r="H18" s="2">
        <f>H12+H13+H14+H15+H16+H17</f>
        <v>30.26</v>
      </c>
      <c r="I18" s="2"/>
    </row>
    <row r="19" spans="1:9" ht="15.7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75">
      <c r="A20" s="23" t="s">
        <v>20</v>
      </c>
      <c r="B20" s="3" t="s">
        <v>91</v>
      </c>
      <c r="C20" s="4">
        <v>100</v>
      </c>
      <c r="D20" s="4">
        <v>4.5</v>
      </c>
      <c r="E20" s="4">
        <v>6</v>
      </c>
      <c r="F20" s="4">
        <v>25.2</v>
      </c>
      <c r="G20" s="4">
        <v>173.7</v>
      </c>
      <c r="H20" s="4">
        <v>0.36</v>
      </c>
      <c r="I20" s="4" t="s">
        <v>124</v>
      </c>
    </row>
    <row r="21" spans="1:9" ht="15.75">
      <c r="A21" s="23"/>
      <c r="B21" s="3" t="s">
        <v>21</v>
      </c>
      <c r="C21" s="4">
        <v>200</v>
      </c>
      <c r="D21" s="4">
        <v>4.2</v>
      </c>
      <c r="E21" s="4">
        <v>3.6</v>
      </c>
      <c r="F21" s="4">
        <v>17.3</v>
      </c>
      <c r="G21" s="4">
        <v>118.7</v>
      </c>
      <c r="H21" s="4">
        <v>1.6</v>
      </c>
      <c r="I21" s="4" t="s">
        <v>125</v>
      </c>
    </row>
    <row r="22" spans="1:9" ht="15.75">
      <c r="A22" s="23"/>
      <c r="B22" s="3" t="s">
        <v>95</v>
      </c>
      <c r="C22" s="4">
        <v>100</v>
      </c>
      <c r="D22" s="4">
        <v>0.8</v>
      </c>
      <c r="E22" s="4">
        <v>0.4</v>
      </c>
      <c r="F22" s="4">
        <v>8.1</v>
      </c>
      <c r="G22" s="4">
        <v>39</v>
      </c>
      <c r="H22" s="4"/>
      <c r="I22" s="4" t="s">
        <v>119</v>
      </c>
    </row>
    <row r="23" spans="1:9" s="17" customFormat="1" ht="15.75">
      <c r="A23" s="23"/>
      <c r="B23" s="16" t="s">
        <v>123</v>
      </c>
      <c r="C23" s="2"/>
      <c r="D23" s="2">
        <f>D20+D21+D22</f>
        <v>9.5</v>
      </c>
      <c r="E23" s="2">
        <f>E20+E21+E22</f>
        <v>10</v>
      </c>
      <c r="F23" s="2">
        <f>F20+F21+F22</f>
        <v>50.6</v>
      </c>
      <c r="G23" s="2">
        <f>G20+G21+G22</f>
        <v>331.4</v>
      </c>
      <c r="H23" s="2">
        <f>H20+H21+H22</f>
        <v>1.96</v>
      </c>
      <c r="I23" s="2"/>
    </row>
    <row r="24" spans="1:9" ht="15.75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5.75">
      <c r="A25" s="19" t="s">
        <v>24</v>
      </c>
      <c r="B25" s="19"/>
      <c r="C25" s="3"/>
      <c r="D25" s="9">
        <f>D8+D10+D18+D23</f>
        <v>41.74</v>
      </c>
      <c r="E25" s="9">
        <f>E8+E10+E18+E23</f>
        <v>36.119999999999997</v>
      </c>
      <c r="F25" s="9">
        <f>F8+F10+F18+F23</f>
        <v>215.64</v>
      </c>
      <c r="G25" s="9">
        <f>G8+G10+G18+G23</f>
        <v>1383.62</v>
      </c>
      <c r="H25" s="9">
        <f>H8+H10+H18+H23</f>
        <v>35.720000000000006</v>
      </c>
      <c r="I25" s="4"/>
    </row>
  </sheetData>
  <mergeCells count="16">
    <mergeCell ref="I1:I2"/>
    <mergeCell ref="A1:A2"/>
    <mergeCell ref="B1:B2"/>
    <mergeCell ref="C1:C2"/>
    <mergeCell ref="D1:F1"/>
    <mergeCell ref="G1:G2"/>
    <mergeCell ref="H1:H2"/>
    <mergeCell ref="A25:B25"/>
    <mergeCell ref="A3:I3"/>
    <mergeCell ref="A9:I9"/>
    <mergeCell ref="A11:I11"/>
    <mergeCell ref="A19:I19"/>
    <mergeCell ref="A24:I24"/>
    <mergeCell ref="A4:A8"/>
    <mergeCell ref="A12:A18"/>
    <mergeCell ref="A20:A23"/>
  </mergeCells>
  <phoneticPr fontId="0" type="noConversion"/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N14" sqref="N14"/>
    </sheetView>
  </sheetViews>
  <sheetFormatPr defaultRowHeight="15"/>
  <cols>
    <col min="1" max="1" width="18.140625" style="1" customWidth="1"/>
    <col min="2" max="2" width="23.71093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" customWidth="1"/>
  </cols>
  <sheetData>
    <row r="1" spans="1:9" ht="33" customHeight="1">
      <c r="A1" s="24" t="s">
        <v>0</v>
      </c>
      <c r="B1" s="24" t="s">
        <v>1</v>
      </c>
      <c r="C1" s="25" t="s">
        <v>2</v>
      </c>
      <c r="D1" s="27" t="s">
        <v>25</v>
      </c>
      <c r="E1" s="28"/>
      <c r="F1" s="29"/>
      <c r="G1" s="24" t="s">
        <v>6</v>
      </c>
      <c r="H1" s="24" t="s">
        <v>7</v>
      </c>
      <c r="I1" s="24" t="s">
        <v>8</v>
      </c>
    </row>
    <row r="2" spans="1:9" ht="32.25" customHeight="1">
      <c r="A2" s="24"/>
      <c r="B2" s="24"/>
      <c r="C2" s="26"/>
      <c r="D2" s="5" t="s">
        <v>3</v>
      </c>
      <c r="E2" s="5" t="s">
        <v>4</v>
      </c>
      <c r="F2" s="5" t="s">
        <v>5</v>
      </c>
      <c r="G2" s="24"/>
      <c r="H2" s="24"/>
      <c r="I2" s="24"/>
    </row>
    <row r="3" spans="1:9" ht="24" customHeight="1">
      <c r="A3" s="20" t="s">
        <v>27</v>
      </c>
      <c r="B3" s="21"/>
      <c r="C3" s="21"/>
      <c r="D3" s="21"/>
      <c r="E3" s="21"/>
      <c r="F3" s="21"/>
      <c r="G3" s="21"/>
      <c r="H3" s="21"/>
      <c r="I3" s="22"/>
    </row>
    <row r="4" spans="1:9" ht="31.5">
      <c r="A4" s="23" t="s">
        <v>10</v>
      </c>
      <c r="B4" s="6" t="s">
        <v>28</v>
      </c>
      <c r="C4" s="4">
        <v>200</v>
      </c>
      <c r="D4" s="4">
        <v>6.32</v>
      </c>
      <c r="E4" s="4">
        <v>10.18</v>
      </c>
      <c r="F4" s="4">
        <v>26.34</v>
      </c>
      <c r="G4" s="4">
        <v>223.16</v>
      </c>
      <c r="H4" s="4">
        <v>0.8</v>
      </c>
      <c r="I4" s="4" t="s">
        <v>78</v>
      </c>
    </row>
    <row r="5" spans="1:9" ht="15.75">
      <c r="A5" s="23"/>
      <c r="B5" s="3" t="s">
        <v>11</v>
      </c>
      <c r="C5" s="4">
        <v>200</v>
      </c>
      <c r="D5" s="4">
        <v>0</v>
      </c>
      <c r="E5" s="4">
        <v>0</v>
      </c>
      <c r="F5" s="4">
        <v>12.96</v>
      </c>
      <c r="G5" s="4">
        <v>60.15</v>
      </c>
      <c r="H5" s="4">
        <v>0.6</v>
      </c>
      <c r="I5" s="4" t="s">
        <v>74</v>
      </c>
    </row>
    <row r="6" spans="1:9" ht="15.75">
      <c r="A6" s="23"/>
      <c r="B6" s="3" t="s">
        <v>12</v>
      </c>
      <c r="C6" s="4">
        <v>30</v>
      </c>
      <c r="D6" s="4">
        <v>2.66</v>
      </c>
      <c r="E6" s="4">
        <v>0.31</v>
      </c>
      <c r="F6" s="4">
        <v>17.39</v>
      </c>
      <c r="G6" s="4">
        <v>79.099999999999994</v>
      </c>
      <c r="H6" s="4">
        <v>0</v>
      </c>
      <c r="I6" s="4"/>
    </row>
    <row r="7" spans="1:9" ht="15.75">
      <c r="A7" s="23"/>
      <c r="B7" s="3" t="s">
        <v>29</v>
      </c>
      <c r="C7" s="4">
        <v>5</v>
      </c>
      <c r="D7" s="4">
        <v>0.03</v>
      </c>
      <c r="E7" s="4">
        <v>4.62</v>
      </c>
      <c r="F7" s="4">
        <v>0.04</v>
      </c>
      <c r="G7" s="4">
        <v>37.4</v>
      </c>
      <c r="H7" s="4">
        <v>0.1</v>
      </c>
      <c r="I7" s="4"/>
    </row>
    <row r="8" spans="1:9" s="17" customFormat="1" ht="15.75">
      <c r="A8" s="23"/>
      <c r="B8" s="16" t="s">
        <v>123</v>
      </c>
      <c r="C8" s="2"/>
      <c r="D8" s="2">
        <f>D4+D5+D6+D7</f>
        <v>9.01</v>
      </c>
      <c r="E8" s="2">
        <f>E4+E5+E6+E7</f>
        <v>15.11</v>
      </c>
      <c r="F8" s="2">
        <f>F4+F5+F6+F7</f>
        <v>56.73</v>
      </c>
      <c r="G8" s="2">
        <f>G4+G5+G6+G7</f>
        <v>399.80999999999995</v>
      </c>
      <c r="H8" s="2">
        <f>H4+H5+H6+H7</f>
        <v>1.5</v>
      </c>
      <c r="I8" s="2"/>
    </row>
    <row r="9" spans="1:9" ht="15.75">
      <c r="A9" s="23"/>
      <c r="B9" s="23"/>
      <c r="C9" s="23"/>
      <c r="D9" s="23"/>
      <c r="E9" s="23"/>
      <c r="F9" s="23"/>
      <c r="G9" s="23"/>
      <c r="H9" s="23"/>
      <c r="I9" s="23"/>
    </row>
    <row r="10" spans="1:9" ht="15.75">
      <c r="A10" s="2" t="s">
        <v>22</v>
      </c>
      <c r="B10" s="3" t="s">
        <v>23</v>
      </c>
      <c r="C10" s="4">
        <v>100</v>
      </c>
      <c r="D10" s="2">
        <v>0.5</v>
      </c>
      <c r="E10" s="2">
        <v>0.1</v>
      </c>
      <c r="F10" s="2">
        <v>10.1</v>
      </c>
      <c r="G10" s="2">
        <v>46</v>
      </c>
      <c r="H10" s="2">
        <v>2</v>
      </c>
      <c r="I10" s="4" t="s">
        <v>128</v>
      </c>
    </row>
    <row r="11" spans="1:9" ht="15.75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31.5">
      <c r="A12" s="23" t="s">
        <v>14</v>
      </c>
      <c r="B12" s="7" t="s">
        <v>30</v>
      </c>
      <c r="C12" s="4" t="s">
        <v>31</v>
      </c>
      <c r="D12" s="4">
        <v>30.2</v>
      </c>
      <c r="E12" s="4">
        <v>2.02</v>
      </c>
      <c r="F12" s="4">
        <v>16.5</v>
      </c>
      <c r="G12" s="4">
        <v>154</v>
      </c>
      <c r="H12" s="4">
        <v>8.85</v>
      </c>
      <c r="I12" s="4" t="s">
        <v>79</v>
      </c>
    </row>
    <row r="13" spans="1:9" ht="15.75">
      <c r="A13" s="23"/>
      <c r="B13" s="3" t="s">
        <v>98</v>
      </c>
      <c r="C13" s="4">
        <v>150</v>
      </c>
      <c r="D13" s="4">
        <v>6.25</v>
      </c>
      <c r="E13" s="4">
        <v>1.46</v>
      </c>
      <c r="F13" s="4">
        <v>95</v>
      </c>
      <c r="G13" s="4">
        <v>179.6</v>
      </c>
      <c r="H13" s="4">
        <v>0.9</v>
      </c>
      <c r="I13" s="4" t="s">
        <v>126</v>
      </c>
    </row>
    <row r="14" spans="1:9" ht="15.75">
      <c r="A14" s="23"/>
      <c r="B14" s="3" t="s">
        <v>100</v>
      </c>
      <c r="C14" s="4">
        <v>50</v>
      </c>
      <c r="D14" s="4">
        <v>12.55</v>
      </c>
      <c r="E14" s="4">
        <v>12.99</v>
      </c>
      <c r="F14" s="4">
        <v>4.01</v>
      </c>
      <c r="G14" s="4">
        <v>182.25</v>
      </c>
      <c r="H14" s="4">
        <v>5.07</v>
      </c>
      <c r="I14" s="4" t="s">
        <v>99</v>
      </c>
    </row>
    <row r="15" spans="1:9" ht="15.75">
      <c r="A15" s="23"/>
      <c r="B15" s="3" t="s">
        <v>18</v>
      </c>
      <c r="C15" s="4">
        <v>200</v>
      </c>
      <c r="D15" s="4">
        <v>1.04</v>
      </c>
      <c r="E15" s="4">
        <v>0</v>
      </c>
      <c r="F15" s="4">
        <v>26.96</v>
      </c>
      <c r="G15" s="4">
        <v>107.7</v>
      </c>
      <c r="H15" s="4">
        <v>0.8</v>
      </c>
      <c r="I15" s="4" t="s">
        <v>77</v>
      </c>
    </row>
    <row r="16" spans="1:9" ht="15.75">
      <c r="A16" s="23"/>
      <c r="B16" s="3" t="s">
        <v>19</v>
      </c>
      <c r="C16" s="4">
        <v>50</v>
      </c>
      <c r="D16" s="4">
        <v>3.25</v>
      </c>
      <c r="E16" s="4">
        <v>0.5</v>
      </c>
      <c r="F16" s="4">
        <v>20.5</v>
      </c>
      <c r="G16" s="4">
        <v>138.80000000000001</v>
      </c>
      <c r="H16" s="4">
        <v>0</v>
      </c>
      <c r="I16" s="4"/>
    </row>
    <row r="17" spans="1:9" ht="15.75">
      <c r="A17" s="23"/>
      <c r="B17" s="3" t="s">
        <v>12</v>
      </c>
      <c r="C17" s="4">
        <v>50</v>
      </c>
      <c r="D17" s="4">
        <v>2.2799999999999998</v>
      </c>
      <c r="E17" s="4">
        <v>0.27</v>
      </c>
      <c r="F17" s="4">
        <v>14.91</v>
      </c>
      <c r="G17" s="4">
        <v>57.5</v>
      </c>
      <c r="H17" s="4">
        <v>0</v>
      </c>
      <c r="I17" s="4"/>
    </row>
    <row r="18" spans="1:9" s="17" customFormat="1" ht="15.75">
      <c r="A18" s="23"/>
      <c r="B18" s="16" t="s">
        <v>123</v>
      </c>
      <c r="C18" s="2"/>
      <c r="D18" s="2">
        <f>D12+D13+D14+D15+D16+D17</f>
        <v>55.57</v>
      </c>
      <c r="E18" s="2">
        <f>E12+E13+E14+E15+E16+E17</f>
        <v>17.239999999999998</v>
      </c>
      <c r="F18" s="2">
        <f>F12+F13+F14+F15+F16+F17</f>
        <v>177.88</v>
      </c>
      <c r="G18" s="2">
        <f>G12+G13+G14+G15+G16+G17</f>
        <v>819.85000000000014</v>
      </c>
      <c r="H18" s="2">
        <f>H12+H13+H14+H15+H16+H17</f>
        <v>15.620000000000001</v>
      </c>
      <c r="I18" s="2"/>
    </row>
    <row r="19" spans="1:9" ht="15.7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75">
      <c r="A20" s="23" t="s">
        <v>20</v>
      </c>
      <c r="B20" s="3" t="s">
        <v>101</v>
      </c>
      <c r="C20" s="4" t="s">
        <v>102</v>
      </c>
      <c r="D20" s="4">
        <v>6.25</v>
      </c>
      <c r="E20" s="4">
        <v>14.09</v>
      </c>
      <c r="F20" s="4">
        <v>2.29</v>
      </c>
      <c r="G20" s="4">
        <v>172.89</v>
      </c>
      <c r="H20" s="4">
        <v>0</v>
      </c>
      <c r="I20" s="4" t="s">
        <v>127</v>
      </c>
    </row>
    <row r="21" spans="1:9" ht="15.75">
      <c r="A21" s="23"/>
      <c r="B21" s="3" t="s">
        <v>35</v>
      </c>
      <c r="C21" s="4">
        <v>120</v>
      </c>
      <c r="D21" s="4">
        <v>3.24</v>
      </c>
      <c r="E21" s="4">
        <v>3</v>
      </c>
      <c r="F21" s="4">
        <v>12.96</v>
      </c>
      <c r="G21" s="4">
        <v>94.8</v>
      </c>
      <c r="H21" s="4">
        <v>1.08</v>
      </c>
      <c r="I21" s="4"/>
    </row>
    <row r="22" spans="1:9" ht="15.75">
      <c r="A22" s="23"/>
      <c r="B22" s="3" t="s">
        <v>95</v>
      </c>
      <c r="C22" s="4">
        <v>100</v>
      </c>
      <c r="D22" s="4">
        <v>0.8</v>
      </c>
      <c r="E22" s="4">
        <v>0.4</v>
      </c>
      <c r="F22" s="4">
        <v>8.1</v>
      </c>
      <c r="G22" s="4">
        <v>39</v>
      </c>
      <c r="H22" s="4"/>
      <c r="I22" s="4" t="s">
        <v>119</v>
      </c>
    </row>
    <row r="23" spans="1:9" s="17" customFormat="1" ht="15.75">
      <c r="A23" s="23"/>
      <c r="B23" s="16" t="s">
        <v>123</v>
      </c>
      <c r="C23" s="2"/>
      <c r="D23" s="2">
        <f>D20+D21+D22</f>
        <v>10.290000000000001</v>
      </c>
      <c r="E23" s="2">
        <f>E20+E21+E22</f>
        <v>17.489999999999998</v>
      </c>
      <c r="F23" s="2">
        <f>F20+F21+F22</f>
        <v>23.35</v>
      </c>
      <c r="G23" s="2">
        <f>G20+G21+G22</f>
        <v>306.69</v>
      </c>
      <c r="H23" s="2">
        <f>H20+H21+H22</f>
        <v>1.08</v>
      </c>
      <c r="I23" s="2"/>
    </row>
    <row r="24" spans="1:9" ht="15.75">
      <c r="A24" s="20"/>
      <c r="B24" s="21"/>
      <c r="C24" s="21"/>
      <c r="D24" s="21"/>
      <c r="E24" s="21"/>
      <c r="F24" s="21"/>
      <c r="G24" s="21"/>
      <c r="H24" s="21"/>
      <c r="I24" s="22"/>
    </row>
    <row r="25" spans="1:9" ht="15.75">
      <c r="A25" s="30" t="s">
        <v>72</v>
      </c>
      <c r="B25" s="31"/>
      <c r="C25" s="3"/>
      <c r="D25" s="2">
        <f>D8+D10+D18+D23</f>
        <v>75.37</v>
      </c>
      <c r="E25" s="2">
        <f>E8+E10+E18+E23</f>
        <v>49.94</v>
      </c>
      <c r="F25" s="2">
        <f>F8+F10+F18+F23</f>
        <v>268.06</v>
      </c>
      <c r="G25" s="2">
        <f>G8+G10+G18+G23</f>
        <v>1572.3500000000001</v>
      </c>
      <c r="H25" s="2">
        <f>H8+H10+H18+H23</f>
        <v>20.200000000000003</v>
      </c>
      <c r="I25" s="4"/>
    </row>
  </sheetData>
  <mergeCells count="16">
    <mergeCell ref="A25:B25"/>
    <mergeCell ref="I1:I2"/>
    <mergeCell ref="A3:I3"/>
    <mergeCell ref="A9:I9"/>
    <mergeCell ref="A11:I11"/>
    <mergeCell ref="A1:A2"/>
    <mergeCell ref="B1:B2"/>
    <mergeCell ref="C1:C2"/>
    <mergeCell ref="D1:F1"/>
    <mergeCell ref="G1:G2"/>
    <mergeCell ref="A24:I24"/>
    <mergeCell ref="H1:H2"/>
    <mergeCell ref="A4:A8"/>
    <mergeCell ref="A12:A18"/>
    <mergeCell ref="A20:A23"/>
    <mergeCell ref="A19:I19"/>
  </mergeCells>
  <phoneticPr fontId="0" type="noConversion"/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K9" sqref="K9"/>
    </sheetView>
  </sheetViews>
  <sheetFormatPr defaultRowHeight="15"/>
  <cols>
    <col min="1" max="1" width="18.140625" style="1" customWidth="1"/>
    <col min="2" max="2" width="23.71093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" customWidth="1"/>
  </cols>
  <sheetData>
    <row r="1" spans="1:9" ht="33" customHeight="1">
      <c r="A1" s="24" t="s">
        <v>0</v>
      </c>
      <c r="B1" s="24" t="s">
        <v>1</v>
      </c>
      <c r="C1" s="25" t="s">
        <v>2</v>
      </c>
      <c r="D1" s="27" t="s">
        <v>25</v>
      </c>
      <c r="E1" s="28"/>
      <c r="F1" s="29"/>
      <c r="G1" s="24" t="s">
        <v>6</v>
      </c>
      <c r="H1" s="24" t="s">
        <v>7</v>
      </c>
      <c r="I1" s="24" t="s">
        <v>8</v>
      </c>
    </row>
    <row r="2" spans="1:9" ht="32.25" customHeight="1">
      <c r="A2" s="24"/>
      <c r="B2" s="24"/>
      <c r="C2" s="26"/>
      <c r="D2" s="5" t="s">
        <v>3</v>
      </c>
      <c r="E2" s="5" t="s">
        <v>4</v>
      </c>
      <c r="F2" s="5" t="s">
        <v>5</v>
      </c>
      <c r="G2" s="24"/>
      <c r="H2" s="24"/>
      <c r="I2" s="24"/>
    </row>
    <row r="3" spans="1:9" ht="24" customHeight="1">
      <c r="A3" s="20" t="s">
        <v>36</v>
      </c>
      <c r="B3" s="21"/>
      <c r="C3" s="21"/>
      <c r="D3" s="21"/>
      <c r="E3" s="21"/>
      <c r="F3" s="21"/>
      <c r="G3" s="21"/>
      <c r="H3" s="21"/>
      <c r="I3" s="22"/>
    </row>
    <row r="4" spans="1:9" ht="31.5">
      <c r="A4" s="23" t="s">
        <v>10</v>
      </c>
      <c r="B4" s="6" t="s">
        <v>37</v>
      </c>
      <c r="C4" s="4">
        <v>200</v>
      </c>
      <c r="D4" s="4">
        <v>6.25</v>
      </c>
      <c r="E4" s="4">
        <v>1.46</v>
      </c>
      <c r="F4" s="4">
        <v>95</v>
      </c>
      <c r="G4" s="4">
        <v>179.6</v>
      </c>
      <c r="H4" s="4">
        <v>0.9</v>
      </c>
      <c r="I4" s="4"/>
    </row>
    <row r="5" spans="1:9" ht="15.75">
      <c r="A5" s="23"/>
      <c r="B5" s="3" t="s">
        <v>11</v>
      </c>
      <c r="C5" s="4">
        <v>200</v>
      </c>
      <c r="D5" s="4">
        <v>0</v>
      </c>
      <c r="E5" s="4">
        <v>0</v>
      </c>
      <c r="F5" s="4">
        <v>12.08</v>
      </c>
      <c r="G5" s="4">
        <v>60.15</v>
      </c>
      <c r="H5" s="4">
        <v>0</v>
      </c>
      <c r="I5" s="4" t="s">
        <v>74</v>
      </c>
    </row>
    <row r="6" spans="1:9" ht="15.75">
      <c r="A6" s="23"/>
      <c r="B6" s="3" t="s">
        <v>34</v>
      </c>
      <c r="C6" s="4">
        <v>20</v>
      </c>
      <c r="D6" s="4">
        <v>0.85</v>
      </c>
      <c r="E6" s="4">
        <v>1.34</v>
      </c>
      <c r="F6" s="4">
        <v>8.5</v>
      </c>
      <c r="G6" s="4">
        <v>47.65</v>
      </c>
      <c r="H6" s="4">
        <v>0</v>
      </c>
      <c r="I6" s="4"/>
    </row>
    <row r="7" spans="1:9" s="17" customFormat="1" ht="15.75">
      <c r="A7" s="23"/>
      <c r="B7" s="16" t="s">
        <v>123</v>
      </c>
      <c r="C7" s="2"/>
      <c r="D7" s="2">
        <f>D4+D5+D6</f>
        <v>7.1</v>
      </c>
      <c r="E7" s="2">
        <f>E4+E5+E6</f>
        <v>2.8</v>
      </c>
      <c r="F7" s="2">
        <f>F4+F5+F6</f>
        <v>115.58</v>
      </c>
      <c r="G7" s="2">
        <f>G4+G5+G6</f>
        <v>287.39999999999998</v>
      </c>
      <c r="H7" s="2">
        <f>H4+H5+H6</f>
        <v>0.9</v>
      </c>
      <c r="I7" s="2"/>
    </row>
    <row r="8" spans="1:9" ht="15.75">
      <c r="A8" s="2"/>
      <c r="B8" s="3"/>
      <c r="C8" s="4"/>
      <c r="D8" s="4"/>
      <c r="E8" s="4"/>
      <c r="F8" s="4"/>
      <c r="G8" s="4"/>
      <c r="H8" s="4"/>
      <c r="I8" s="4"/>
    </row>
    <row r="9" spans="1:9" ht="15.75">
      <c r="A9" s="23"/>
      <c r="B9" s="23"/>
      <c r="C9" s="23"/>
      <c r="D9" s="23"/>
      <c r="E9" s="23"/>
      <c r="F9" s="23"/>
      <c r="G9" s="23"/>
      <c r="H9" s="23"/>
      <c r="I9" s="23"/>
    </row>
    <row r="10" spans="1:9" ht="15.75">
      <c r="A10" s="2" t="s">
        <v>22</v>
      </c>
      <c r="B10" s="3" t="s">
        <v>23</v>
      </c>
      <c r="C10" s="4">
        <v>100</v>
      </c>
      <c r="D10" s="2">
        <v>0.5</v>
      </c>
      <c r="E10" s="2">
        <v>0.1</v>
      </c>
      <c r="F10" s="2">
        <v>10.1</v>
      </c>
      <c r="G10" s="2">
        <v>46</v>
      </c>
      <c r="H10" s="2">
        <v>2</v>
      </c>
      <c r="I10" s="4"/>
    </row>
    <row r="11" spans="1:9" ht="15.75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15.75">
      <c r="A12" s="23" t="s">
        <v>14</v>
      </c>
      <c r="B12" s="7" t="s">
        <v>38</v>
      </c>
      <c r="C12" s="4" t="s">
        <v>31</v>
      </c>
      <c r="D12" s="4">
        <v>8.16</v>
      </c>
      <c r="E12" s="4">
        <v>3.68</v>
      </c>
      <c r="F12" s="4">
        <v>9.2200000000000006</v>
      </c>
      <c r="G12" s="4">
        <v>151.25</v>
      </c>
      <c r="H12" s="4">
        <v>24.67</v>
      </c>
      <c r="I12" s="4" t="s">
        <v>82</v>
      </c>
    </row>
    <row r="13" spans="1:9" ht="15.75">
      <c r="A13" s="23"/>
      <c r="B13" s="3" t="s">
        <v>39</v>
      </c>
      <c r="C13" s="4">
        <v>150</v>
      </c>
      <c r="D13" s="4">
        <v>5.0999999999999996</v>
      </c>
      <c r="E13" s="4">
        <v>7.5</v>
      </c>
      <c r="F13" s="4">
        <v>28.5</v>
      </c>
      <c r="G13" s="4">
        <v>274.8</v>
      </c>
      <c r="H13" s="4">
        <v>0</v>
      </c>
      <c r="I13" s="4" t="s">
        <v>83</v>
      </c>
    </row>
    <row r="14" spans="1:9" ht="15.75">
      <c r="A14" s="23"/>
      <c r="B14" s="3" t="s">
        <v>40</v>
      </c>
      <c r="C14" s="4">
        <v>50</v>
      </c>
      <c r="D14" s="4">
        <v>9.4700000000000006</v>
      </c>
      <c r="E14" s="4">
        <v>4.97</v>
      </c>
      <c r="F14" s="4">
        <v>4.41</v>
      </c>
      <c r="G14" s="4">
        <v>50.02</v>
      </c>
      <c r="H14" s="4">
        <v>4.32</v>
      </c>
      <c r="I14" s="4" t="s">
        <v>84</v>
      </c>
    </row>
    <row r="15" spans="1:9" ht="15.75">
      <c r="A15" s="23"/>
      <c r="B15" s="3" t="s">
        <v>103</v>
      </c>
      <c r="C15" s="4">
        <v>50</v>
      </c>
      <c r="D15" s="4">
        <v>0.52</v>
      </c>
      <c r="E15" s="4">
        <v>3.05</v>
      </c>
      <c r="F15" s="4">
        <v>5.76</v>
      </c>
      <c r="G15" s="4">
        <v>53.6</v>
      </c>
      <c r="H15" s="4">
        <v>6</v>
      </c>
      <c r="I15" s="4"/>
    </row>
    <row r="16" spans="1:9" ht="15.75">
      <c r="A16" s="23"/>
      <c r="B16" s="3" t="s">
        <v>18</v>
      </c>
      <c r="C16" s="4">
        <v>200</v>
      </c>
      <c r="D16" s="4">
        <v>1.04</v>
      </c>
      <c r="E16" s="4">
        <v>0</v>
      </c>
      <c r="F16" s="4">
        <v>26.96</v>
      </c>
      <c r="G16" s="4">
        <v>107.7</v>
      </c>
      <c r="H16" s="4">
        <v>0.8</v>
      </c>
      <c r="I16" s="4" t="s">
        <v>77</v>
      </c>
    </row>
    <row r="17" spans="1:9" ht="15.75">
      <c r="A17" s="23"/>
      <c r="B17" s="3" t="s">
        <v>19</v>
      </c>
      <c r="C17" s="4">
        <v>50</v>
      </c>
      <c r="D17" s="4">
        <v>3.25</v>
      </c>
      <c r="E17" s="4">
        <v>0.5</v>
      </c>
      <c r="F17" s="4">
        <v>20.5</v>
      </c>
      <c r="G17" s="4">
        <v>138.80000000000001</v>
      </c>
      <c r="H17" s="4">
        <v>0</v>
      </c>
      <c r="I17" s="4"/>
    </row>
    <row r="18" spans="1:9" ht="15.75">
      <c r="A18" s="23"/>
      <c r="B18" s="3" t="s">
        <v>12</v>
      </c>
      <c r="C18" s="4">
        <v>50</v>
      </c>
      <c r="D18" s="4">
        <v>2.2799999999999998</v>
      </c>
      <c r="E18" s="4">
        <v>0.27</v>
      </c>
      <c r="F18" s="4">
        <v>14.91</v>
      </c>
      <c r="G18" s="4">
        <v>57.5</v>
      </c>
      <c r="H18" s="4">
        <v>0</v>
      </c>
      <c r="I18" s="4"/>
    </row>
    <row r="19" spans="1:9" s="17" customFormat="1" ht="15.75">
      <c r="A19" s="23"/>
      <c r="B19" s="16" t="s">
        <v>123</v>
      </c>
      <c r="C19" s="2"/>
      <c r="D19" s="2">
        <f>D12+D13+D14+D15+D16+D17+D18</f>
        <v>29.82</v>
      </c>
      <c r="E19" s="2">
        <f>E12+E13+E14+E15+E16+E17+E18</f>
        <v>19.97</v>
      </c>
      <c r="F19" s="2">
        <f>F12+F13+F14+F15+F16+F17+F18</f>
        <v>110.25999999999999</v>
      </c>
      <c r="G19" s="2">
        <f>G12+G13+G14+G15+G16+G17+G18</f>
        <v>833.67000000000007</v>
      </c>
      <c r="H19" s="2">
        <f>H12+H13+H14+H15+H16+H17+H18</f>
        <v>35.79</v>
      </c>
      <c r="I19" s="2"/>
    </row>
    <row r="20" spans="1:9" ht="15.75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5.75">
      <c r="A21" s="23" t="s">
        <v>20</v>
      </c>
      <c r="B21" s="3" t="s">
        <v>41</v>
      </c>
      <c r="C21" s="4">
        <v>120</v>
      </c>
      <c r="D21" s="4">
        <v>16.39</v>
      </c>
      <c r="E21" s="4">
        <v>10.84</v>
      </c>
      <c r="F21" s="4">
        <v>11.9</v>
      </c>
      <c r="G21" s="4">
        <v>217.5</v>
      </c>
      <c r="H21" s="4">
        <v>0.32</v>
      </c>
      <c r="I21" s="4" t="s">
        <v>85</v>
      </c>
    </row>
    <row r="22" spans="1:9" ht="15.75">
      <c r="A22" s="23"/>
      <c r="B22" s="3" t="s">
        <v>104</v>
      </c>
      <c r="C22" s="4">
        <v>200</v>
      </c>
      <c r="D22" s="4">
        <v>0</v>
      </c>
      <c r="E22" s="4">
        <v>0</v>
      </c>
      <c r="F22" s="4">
        <v>19.600000000000001</v>
      </c>
      <c r="G22" s="4">
        <v>80</v>
      </c>
      <c r="H22" s="4">
        <v>30</v>
      </c>
      <c r="I22" s="4"/>
    </row>
    <row r="23" spans="1:9" s="17" customFormat="1" ht="15.75">
      <c r="A23" s="23"/>
      <c r="B23" s="16" t="s">
        <v>123</v>
      </c>
      <c r="C23" s="2"/>
      <c r="D23" s="2">
        <f>D21+D22</f>
        <v>16.39</v>
      </c>
      <c r="E23" s="2">
        <f>E21+E22</f>
        <v>10.84</v>
      </c>
      <c r="F23" s="2">
        <f>F21+F22</f>
        <v>31.5</v>
      </c>
      <c r="G23" s="2">
        <f>G21+G22</f>
        <v>297.5</v>
      </c>
      <c r="H23" s="2">
        <f>H21+H22</f>
        <v>30.32</v>
      </c>
      <c r="I23" s="2"/>
    </row>
    <row r="24" spans="1:9" ht="15.75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5.75">
      <c r="A25" s="32" t="s">
        <v>71</v>
      </c>
      <c r="B25" s="32"/>
      <c r="C25" s="3"/>
      <c r="D25" s="9">
        <f>D7+D10+D19+D23</f>
        <v>53.81</v>
      </c>
      <c r="E25" s="9">
        <f>E7+E10+E19+E23</f>
        <v>33.709999999999994</v>
      </c>
      <c r="F25" s="9">
        <f>F7+F10+F19+F23</f>
        <v>267.44</v>
      </c>
      <c r="G25" s="9">
        <f>G7+G10+G19+G23</f>
        <v>1464.5700000000002</v>
      </c>
      <c r="H25" s="9">
        <f>H7+H10+H19+H23</f>
        <v>69.009999999999991</v>
      </c>
      <c r="I25" s="4"/>
    </row>
  </sheetData>
  <mergeCells count="16">
    <mergeCell ref="A25:B25"/>
    <mergeCell ref="I1:I2"/>
    <mergeCell ref="A3:I3"/>
    <mergeCell ref="A9:I9"/>
    <mergeCell ref="A11:I11"/>
    <mergeCell ref="A1:A2"/>
    <mergeCell ref="B1:B2"/>
    <mergeCell ref="C1:C2"/>
    <mergeCell ref="D1:F1"/>
    <mergeCell ref="G1:G2"/>
    <mergeCell ref="A24:I24"/>
    <mergeCell ref="H1:H2"/>
    <mergeCell ref="A4:A7"/>
    <mergeCell ref="A12:A19"/>
    <mergeCell ref="A21:A23"/>
    <mergeCell ref="A20:I20"/>
  </mergeCells>
  <phoneticPr fontId="0" type="noConversion"/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J12" sqref="J12"/>
    </sheetView>
  </sheetViews>
  <sheetFormatPr defaultRowHeight="15"/>
  <cols>
    <col min="1" max="1" width="18.140625" style="1" customWidth="1"/>
    <col min="2" max="2" width="24.855468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1" customWidth="1"/>
  </cols>
  <sheetData>
    <row r="1" spans="1:9" ht="33" customHeight="1">
      <c r="A1" s="24" t="s">
        <v>0</v>
      </c>
      <c r="B1" s="24" t="s">
        <v>1</v>
      </c>
      <c r="C1" s="25" t="s">
        <v>2</v>
      </c>
      <c r="D1" s="27" t="s">
        <v>25</v>
      </c>
      <c r="E1" s="28"/>
      <c r="F1" s="29"/>
      <c r="G1" s="24" t="s">
        <v>6</v>
      </c>
      <c r="H1" s="24" t="s">
        <v>7</v>
      </c>
      <c r="I1" s="24" t="s">
        <v>8</v>
      </c>
    </row>
    <row r="2" spans="1:9" ht="32.25" customHeight="1">
      <c r="A2" s="24"/>
      <c r="B2" s="24"/>
      <c r="C2" s="26"/>
      <c r="D2" s="5" t="s">
        <v>3</v>
      </c>
      <c r="E2" s="5" t="s">
        <v>4</v>
      </c>
      <c r="F2" s="5" t="s">
        <v>5</v>
      </c>
      <c r="G2" s="24"/>
      <c r="H2" s="24"/>
      <c r="I2" s="24"/>
    </row>
    <row r="3" spans="1:9" ht="24" customHeight="1">
      <c r="A3" s="20" t="s">
        <v>43</v>
      </c>
      <c r="B3" s="21"/>
      <c r="C3" s="21"/>
      <c r="D3" s="21"/>
      <c r="E3" s="21"/>
      <c r="F3" s="21"/>
      <c r="G3" s="21"/>
      <c r="H3" s="21"/>
      <c r="I3" s="22"/>
    </row>
    <row r="4" spans="1:9" ht="31.5">
      <c r="A4" s="23" t="s">
        <v>10</v>
      </c>
      <c r="B4" s="6" t="s">
        <v>105</v>
      </c>
      <c r="C4" s="4">
        <v>200</v>
      </c>
      <c r="D4" s="4">
        <v>2.7</v>
      </c>
      <c r="E4" s="4">
        <v>10.029999999999999</v>
      </c>
      <c r="F4" s="4">
        <v>18.489999999999998</v>
      </c>
      <c r="G4" s="4">
        <v>189.9</v>
      </c>
      <c r="H4" s="4">
        <v>0.56999999999999995</v>
      </c>
      <c r="I4" s="10" t="s">
        <v>106</v>
      </c>
    </row>
    <row r="5" spans="1:9" ht="15.75">
      <c r="A5" s="23"/>
      <c r="B5" s="3" t="s">
        <v>11</v>
      </c>
      <c r="C5" s="4">
        <v>200</v>
      </c>
      <c r="D5" s="4">
        <v>0</v>
      </c>
      <c r="E5" s="4">
        <v>0</v>
      </c>
      <c r="F5" s="4">
        <v>12.08</v>
      </c>
      <c r="G5" s="4">
        <v>60.15</v>
      </c>
      <c r="H5" s="4">
        <v>0</v>
      </c>
      <c r="I5" s="10" t="s">
        <v>74</v>
      </c>
    </row>
    <row r="6" spans="1:9" ht="15.75">
      <c r="A6" s="23"/>
      <c r="B6" s="3" t="s">
        <v>12</v>
      </c>
      <c r="C6" s="4">
        <v>30</v>
      </c>
      <c r="D6" s="4">
        <v>2.66</v>
      </c>
      <c r="E6" s="4">
        <v>0.31</v>
      </c>
      <c r="F6" s="4">
        <v>17.39</v>
      </c>
      <c r="G6" s="4">
        <v>79.099999999999994</v>
      </c>
      <c r="H6" s="4">
        <v>0</v>
      </c>
      <c r="I6" s="10"/>
    </row>
    <row r="7" spans="1:9" ht="15.75">
      <c r="A7" s="23"/>
      <c r="B7" s="3" t="s">
        <v>29</v>
      </c>
      <c r="C7" s="4">
        <v>5</v>
      </c>
      <c r="D7" s="4">
        <v>0.03</v>
      </c>
      <c r="E7" s="4">
        <v>4.62</v>
      </c>
      <c r="F7" s="4">
        <v>0.04</v>
      </c>
      <c r="G7" s="4">
        <v>37.4</v>
      </c>
      <c r="H7" s="4">
        <v>0.42</v>
      </c>
      <c r="I7" s="10"/>
    </row>
    <row r="8" spans="1:9" s="17" customFormat="1" ht="15.75">
      <c r="A8" s="23"/>
      <c r="B8" s="16" t="s">
        <v>123</v>
      </c>
      <c r="C8" s="2"/>
      <c r="D8" s="2">
        <f>D4+D5+D6+D7</f>
        <v>5.3900000000000006</v>
      </c>
      <c r="E8" s="2">
        <f>E4+E5+E6+E7</f>
        <v>14.96</v>
      </c>
      <c r="F8" s="2">
        <f>F4+F5+F6+F7</f>
        <v>48</v>
      </c>
      <c r="G8" s="2">
        <f>G4+G5+G6+G7</f>
        <v>366.54999999999995</v>
      </c>
      <c r="H8" s="2">
        <f>H4+H5+H6+H7</f>
        <v>0.99</v>
      </c>
      <c r="I8" s="9"/>
    </row>
    <row r="9" spans="1:9" ht="15.75">
      <c r="A9" s="23"/>
      <c r="B9" s="23"/>
      <c r="C9" s="23"/>
      <c r="D9" s="23"/>
      <c r="E9" s="23"/>
      <c r="F9" s="23"/>
      <c r="G9" s="23"/>
      <c r="H9" s="23"/>
      <c r="I9" s="23"/>
    </row>
    <row r="10" spans="1:9" ht="15.75">
      <c r="A10" s="2" t="s">
        <v>22</v>
      </c>
      <c r="B10" s="3" t="s">
        <v>23</v>
      </c>
      <c r="C10" s="4">
        <v>100</v>
      </c>
      <c r="D10" s="2">
        <v>0.5</v>
      </c>
      <c r="E10" s="2">
        <v>0.1</v>
      </c>
      <c r="F10" s="2">
        <v>10.1</v>
      </c>
      <c r="G10" s="2">
        <v>46</v>
      </c>
      <c r="H10" s="2">
        <v>2</v>
      </c>
      <c r="I10" s="10" t="s">
        <v>75</v>
      </c>
    </row>
    <row r="11" spans="1:9" ht="15.75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31.5">
      <c r="A12" s="23" t="s">
        <v>14</v>
      </c>
      <c r="B12" s="7" t="s">
        <v>44</v>
      </c>
      <c r="C12" s="4" t="s">
        <v>31</v>
      </c>
      <c r="D12" s="4">
        <v>6.37</v>
      </c>
      <c r="E12" s="4">
        <v>2.15</v>
      </c>
      <c r="F12" s="4">
        <v>21.12</v>
      </c>
      <c r="G12" s="4">
        <v>142.80000000000001</v>
      </c>
      <c r="H12" s="4">
        <v>5.3</v>
      </c>
      <c r="I12" s="10" t="s">
        <v>87</v>
      </c>
    </row>
    <row r="13" spans="1:9" ht="15.75">
      <c r="A13" s="23"/>
      <c r="B13" s="3" t="s">
        <v>96</v>
      </c>
      <c r="C13" s="4">
        <v>180</v>
      </c>
      <c r="D13" s="4">
        <v>11.48</v>
      </c>
      <c r="E13" s="4">
        <v>10.029999999999999</v>
      </c>
      <c r="F13" s="4">
        <v>2.88</v>
      </c>
      <c r="G13" s="4">
        <v>287.39999999999998</v>
      </c>
      <c r="H13" s="4">
        <v>5.9</v>
      </c>
      <c r="I13" s="10" t="s">
        <v>129</v>
      </c>
    </row>
    <row r="14" spans="1:9" ht="15.75">
      <c r="A14" s="23"/>
      <c r="B14" s="3" t="s">
        <v>107</v>
      </c>
      <c r="C14" s="4">
        <v>35</v>
      </c>
      <c r="D14" s="4">
        <v>0.52</v>
      </c>
      <c r="E14" s="4">
        <v>3.05</v>
      </c>
      <c r="F14" s="4">
        <v>5.76</v>
      </c>
      <c r="G14" s="4">
        <v>53.6</v>
      </c>
      <c r="H14" s="4">
        <v>6</v>
      </c>
      <c r="I14" s="10" t="s">
        <v>108</v>
      </c>
    </row>
    <row r="15" spans="1:9" ht="15.75">
      <c r="A15" s="23"/>
      <c r="B15" s="3" t="s">
        <v>18</v>
      </c>
      <c r="C15" s="4">
        <v>200</v>
      </c>
      <c r="D15" s="4">
        <v>1.04</v>
      </c>
      <c r="E15" s="4">
        <v>0</v>
      </c>
      <c r="F15" s="4">
        <v>26.96</v>
      </c>
      <c r="G15" s="4">
        <v>107.7</v>
      </c>
      <c r="H15" s="4">
        <v>0.8</v>
      </c>
      <c r="I15" s="10" t="s">
        <v>77</v>
      </c>
    </row>
    <row r="16" spans="1:9" ht="15.75">
      <c r="A16" s="23"/>
      <c r="B16" s="3" t="s">
        <v>19</v>
      </c>
      <c r="C16" s="4">
        <v>50</v>
      </c>
      <c r="D16" s="4">
        <v>3.25</v>
      </c>
      <c r="E16" s="4">
        <v>0.5</v>
      </c>
      <c r="F16" s="4">
        <v>20.5</v>
      </c>
      <c r="G16" s="12">
        <v>138.80000000000001</v>
      </c>
      <c r="H16" s="4">
        <v>0</v>
      </c>
      <c r="I16" s="10"/>
    </row>
    <row r="17" spans="1:9" ht="15.75">
      <c r="A17" s="23"/>
      <c r="B17" s="3" t="s">
        <v>12</v>
      </c>
      <c r="C17" s="4">
        <v>50</v>
      </c>
      <c r="D17" s="4">
        <v>2.2799999999999998</v>
      </c>
      <c r="E17" s="4">
        <v>0.27</v>
      </c>
      <c r="F17" s="4">
        <v>14.91</v>
      </c>
      <c r="G17" s="12">
        <v>57.5</v>
      </c>
      <c r="H17" s="4">
        <v>0</v>
      </c>
      <c r="I17" s="10"/>
    </row>
    <row r="18" spans="1:9" s="17" customFormat="1" ht="15.75">
      <c r="A18" s="23"/>
      <c r="B18" s="16" t="s">
        <v>123</v>
      </c>
      <c r="C18" s="2"/>
      <c r="D18" s="2">
        <f>D12+D13+D14+D15+D16+D17</f>
        <v>24.94</v>
      </c>
      <c r="E18" s="2">
        <f>E12+E13+E14+E15+E16+E17</f>
        <v>16</v>
      </c>
      <c r="F18" s="2">
        <f>F12+F13+F14+F15+F16+F17</f>
        <v>92.13</v>
      </c>
      <c r="G18" s="2">
        <f>G12+G13+G14+G15+G16+G17</f>
        <v>787.8</v>
      </c>
      <c r="H18" s="2">
        <f>H12+H13+H14+H15+H16+H17</f>
        <v>18</v>
      </c>
      <c r="I18" s="9"/>
    </row>
    <row r="19" spans="1:9" ht="15.7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75">
      <c r="A20" s="23" t="s">
        <v>20</v>
      </c>
      <c r="B20" s="3" t="s">
        <v>109</v>
      </c>
      <c r="C20" s="4">
        <v>120</v>
      </c>
      <c r="D20" s="4">
        <v>6.25</v>
      </c>
      <c r="E20" s="4">
        <v>8.0500000000000007</v>
      </c>
      <c r="F20" s="4">
        <v>31.09</v>
      </c>
      <c r="G20" s="4">
        <v>171.02</v>
      </c>
      <c r="H20" s="4">
        <v>0.9</v>
      </c>
      <c r="I20" s="10" t="s">
        <v>110</v>
      </c>
    </row>
    <row r="21" spans="1:9" ht="15.75">
      <c r="A21" s="23"/>
      <c r="B21" s="3" t="s">
        <v>42</v>
      </c>
      <c r="C21" s="4">
        <v>200</v>
      </c>
      <c r="D21" s="4">
        <v>4.58</v>
      </c>
      <c r="E21" s="4">
        <v>5.04</v>
      </c>
      <c r="F21" s="4">
        <v>21.5</v>
      </c>
      <c r="G21" s="4">
        <v>145.34</v>
      </c>
      <c r="H21" s="4">
        <v>7.36</v>
      </c>
      <c r="I21" s="10" t="s">
        <v>86</v>
      </c>
    </row>
    <row r="22" spans="1:9" ht="15.75">
      <c r="A22" s="23"/>
      <c r="B22" s="3" t="s">
        <v>95</v>
      </c>
      <c r="C22" s="4">
        <v>100</v>
      </c>
      <c r="D22" s="4">
        <v>0.8</v>
      </c>
      <c r="E22" s="4">
        <v>0.4</v>
      </c>
      <c r="F22" s="4">
        <v>8.1</v>
      </c>
      <c r="G22" s="4">
        <v>39</v>
      </c>
      <c r="H22" s="4"/>
      <c r="I22" s="10" t="s">
        <v>120</v>
      </c>
    </row>
    <row r="23" spans="1:9" s="17" customFormat="1" ht="15.75">
      <c r="A23" s="23"/>
      <c r="B23" s="16" t="s">
        <v>130</v>
      </c>
      <c r="C23" s="2"/>
      <c r="D23" s="2">
        <f>D20+D21+D22</f>
        <v>11.63</v>
      </c>
      <c r="E23" s="2">
        <f>E20+E21+E22</f>
        <v>13.49</v>
      </c>
      <c r="F23" s="2">
        <f>F20+F21+F22</f>
        <v>60.690000000000005</v>
      </c>
      <c r="G23" s="2">
        <f>G20+G21+G22</f>
        <v>355.36</v>
      </c>
      <c r="H23" s="2">
        <f>H20+H21+H22</f>
        <v>8.26</v>
      </c>
      <c r="I23" s="9"/>
    </row>
    <row r="24" spans="1:9" ht="15.75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5.75">
      <c r="A25" s="19" t="s">
        <v>70</v>
      </c>
      <c r="B25" s="19"/>
      <c r="C25" s="3"/>
      <c r="D25" s="2">
        <f>D8+D10+D18+D23</f>
        <v>42.46</v>
      </c>
      <c r="E25" s="2">
        <f>E8+E10+E18+E23</f>
        <v>44.550000000000004</v>
      </c>
      <c r="F25" s="2">
        <f>F8+F10+F18+F23</f>
        <v>210.92</v>
      </c>
      <c r="G25" s="2">
        <f>G8+G10+G18+G23</f>
        <v>1555.71</v>
      </c>
      <c r="H25" s="2">
        <f>H8+H10+H18+H23</f>
        <v>29.25</v>
      </c>
      <c r="I25" s="10"/>
    </row>
  </sheetData>
  <mergeCells count="16">
    <mergeCell ref="A25:B25"/>
    <mergeCell ref="I1:I2"/>
    <mergeCell ref="A3:I3"/>
    <mergeCell ref="A9:I9"/>
    <mergeCell ref="A11:I11"/>
    <mergeCell ref="A1:A2"/>
    <mergeCell ref="B1:B2"/>
    <mergeCell ref="C1:C2"/>
    <mergeCell ref="D1:F1"/>
    <mergeCell ref="G1:G2"/>
    <mergeCell ref="A24:I24"/>
    <mergeCell ref="H1:H2"/>
    <mergeCell ref="A4:A8"/>
    <mergeCell ref="A12:A18"/>
    <mergeCell ref="A20:A23"/>
    <mergeCell ref="A19:I19"/>
  </mergeCells>
  <phoneticPr fontId="0" type="noConversion"/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L24" sqref="L24"/>
    </sheetView>
  </sheetViews>
  <sheetFormatPr defaultRowHeight="15"/>
  <cols>
    <col min="1" max="1" width="18.140625" style="1" customWidth="1"/>
    <col min="2" max="2" width="23.71093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1" customWidth="1"/>
  </cols>
  <sheetData>
    <row r="1" spans="1:9" ht="33" customHeight="1">
      <c r="A1" s="24" t="s">
        <v>0</v>
      </c>
      <c r="B1" s="24" t="s">
        <v>1</v>
      </c>
      <c r="C1" s="25" t="s">
        <v>2</v>
      </c>
      <c r="D1" s="27" t="s">
        <v>25</v>
      </c>
      <c r="E1" s="28"/>
      <c r="F1" s="29"/>
      <c r="G1" s="24" t="s">
        <v>6</v>
      </c>
      <c r="H1" s="24" t="s">
        <v>7</v>
      </c>
      <c r="I1" s="24" t="s">
        <v>8</v>
      </c>
    </row>
    <row r="2" spans="1:9" ht="32.25" customHeight="1">
      <c r="A2" s="24"/>
      <c r="B2" s="24"/>
      <c r="C2" s="26"/>
      <c r="D2" s="5" t="s">
        <v>3</v>
      </c>
      <c r="E2" s="5" t="s">
        <v>4</v>
      </c>
      <c r="F2" s="5" t="s">
        <v>5</v>
      </c>
      <c r="G2" s="24"/>
      <c r="H2" s="24"/>
      <c r="I2" s="24"/>
    </row>
    <row r="3" spans="1:9" ht="24" customHeight="1">
      <c r="A3" s="20" t="s">
        <v>48</v>
      </c>
      <c r="B3" s="21"/>
      <c r="C3" s="21"/>
      <c r="D3" s="21"/>
      <c r="E3" s="21"/>
      <c r="F3" s="21"/>
      <c r="G3" s="21"/>
      <c r="H3" s="21"/>
      <c r="I3" s="22"/>
    </row>
    <row r="4" spans="1:9" ht="31.5">
      <c r="A4" s="23" t="s">
        <v>10</v>
      </c>
      <c r="B4" s="6" t="s">
        <v>45</v>
      </c>
      <c r="C4" s="4">
        <v>200</v>
      </c>
      <c r="D4" s="4">
        <v>6.04</v>
      </c>
      <c r="E4" s="4">
        <v>9.9600000000000009</v>
      </c>
      <c r="F4" s="4">
        <v>31.32</v>
      </c>
      <c r="G4" s="4">
        <v>239.34</v>
      </c>
      <c r="H4" s="4">
        <v>0.9</v>
      </c>
      <c r="I4" s="10" t="s">
        <v>88</v>
      </c>
    </row>
    <row r="5" spans="1:9" ht="15.75">
      <c r="A5" s="23"/>
      <c r="B5" s="3" t="s">
        <v>11</v>
      </c>
      <c r="C5" s="4">
        <v>200</v>
      </c>
      <c r="D5" s="4">
        <v>0</v>
      </c>
      <c r="E5" s="4">
        <v>0</v>
      </c>
      <c r="F5" s="4">
        <v>12.08</v>
      </c>
      <c r="G5" s="4">
        <v>60.15</v>
      </c>
      <c r="H5" s="12">
        <v>0.6</v>
      </c>
      <c r="I5" s="10" t="s">
        <v>74</v>
      </c>
    </row>
    <row r="6" spans="1:9" ht="15.75">
      <c r="A6" s="23"/>
      <c r="B6" s="3" t="s">
        <v>12</v>
      </c>
      <c r="C6" s="4">
        <v>35</v>
      </c>
      <c r="D6" s="4">
        <v>2.66</v>
      </c>
      <c r="E6" s="4">
        <v>0.31</v>
      </c>
      <c r="F6" s="4">
        <v>17.39</v>
      </c>
      <c r="G6" s="4">
        <v>79.099999999999994</v>
      </c>
      <c r="H6" s="4">
        <v>0</v>
      </c>
      <c r="I6" s="10"/>
    </row>
    <row r="7" spans="1:9" ht="15.75">
      <c r="A7" s="23"/>
      <c r="B7" s="3" t="s">
        <v>13</v>
      </c>
      <c r="C7" s="4">
        <v>6</v>
      </c>
      <c r="D7" s="4">
        <v>3.9</v>
      </c>
      <c r="E7" s="4">
        <v>4.0199999999999996</v>
      </c>
      <c r="F7" s="4">
        <v>0</v>
      </c>
      <c r="G7" s="4">
        <v>26.4</v>
      </c>
      <c r="H7" s="4">
        <v>0.42</v>
      </c>
      <c r="I7" s="10"/>
    </row>
    <row r="8" spans="1:9" s="17" customFormat="1" ht="15.75">
      <c r="A8" s="23"/>
      <c r="B8" s="16" t="s">
        <v>123</v>
      </c>
      <c r="C8" s="2"/>
      <c r="D8" s="2">
        <f>D4+D5+D6+D7</f>
        <v>12.6</v>
      </c>
      <c r="E8" s="2">
        <f>E4+E5+E6+E7</f>
        <v>14.290000000000001</v>
      </c>
      <c r="F8" s="2">
        <f>F4+F5+F6+F7</f>
        <v>60.79</v>
      </c>
      <c r="G8" s="2">
        <f>G4+G5+G6+G7</f>
        <v>404.99</v>
      </c>
      <c r="H8" s="2">
        <f>H4+H5+H6+H7</f>
        <v>1.92</v>
      </c>
      <c r="I8" s="9"/>
    </row>
    <row r="9" spans="1:9" ht="15.75">
      <c r="A9" s="23"/>
      <c r="B9" s="23"/>
      <c r="C9" s="23"/>
      <c r="D9" s="23"/>
      <c r="E9" s="23"/>
      <c r="F9" s="23"/>
      <c r="G9" s="23"/>
      <c r="H9" s="23"/>
      <c r="I9" s="23"/>
    </row>
    <row r="10" spans="1:9" ht="15.75">
      <c r="A10" s="2" t="s">
        <v>22</v>
      </c>
      <c r="B10" s="3" t="s">
        <v>23</v>
      </c>
      <c r="C10" s="4">
        <v>100</v>
      </c>
      <c r="D10" s="2">
        <v>0.5</v>
      </c>
      <c r="E10" s="2">
        <v>0.1</v>
      </c>
      <c r="F10" s="2">
        <v>10.1</v>
      </c>
      <c r="G10" s="2">
        <v>46</v>
      </c>
      <c r="H10" s="2">
        <v>2</v>
      </c>
      <c r="I10" s="10"/>
    </row>
    <row r="11" spans="1:9" ht="15.75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15.75">
      <c r="A12" s="23" t="s">
        <v>14</v>
      </c>
      <c r="B12" s="7" t="s">
        <v>15</v>
      </c>
      <c r="C12" s="4" t="s">
        <v>31</v>
      </c>
      <c r="D12" s="4">
        <v>3.85</v>
      </c>
      <c r="E12" s="4">
        <v>2.17</v>
      </c>
      <c r="F12" s="4">
        <v>6.77</v>
      </c>
      <c r="G12" s="4">
        <v>65</v>
      </c>
      <c r="H12" s="4">
        <v>12.47</v>
      </c>
      <c r="I12" s="10" t="s">
        <v>89</v>
      </c>
    </row>
    <row r="13" spans="1:9" ht="15.75">
      <c r="A13" s="23"/>
      <c r="B13" s="3" t="s">
        <v>46</v>
      </c>
      <c r="C13" s="4">
        <v>150</v>
      </c>
      <c r="D13" s="4">
        <v>34.5</v>
      </c>
      <c r="E13" s="4">
        <v>2.4</v>
      </c>
      <c r="F13" s="4">
        <v>86.55</v>
      </c>
      <c r="G13" s="4">
        <v>158.80000000000001</v>
      </c>
      <c r="H13" s="4">
        <v>0</v>
      </c>
      <c r="I13" s="10"/>
    </row>
    <row r="14" spans="1:9" ht="15.75">
      <c r="A14" s="23"/>
      <c r="B14" s="3" t="s">
        <v>47</v>
      </c>
      <c r="C14" s="4">
        <v>70</v>
      </c>
      <c r="D14" s="4">
        <v>11.8</v>
      </c>
      <c r="E14" s="4">
        <v>8.1999999999999993</v>
      </c>
      <c r="F14" s="4">
        <v>14.9</v>
      </c>
      <c r="G14" s="4">
        <v>108.3</v>
      </c>
      <c r="H14" s="4">
        <v>0</v>
      </c>
      <c r="I14" s="10" t="s">
        <v>90</v>
      </c>
    </row>
    <row r="15" spans="1:9" ht="15.75">
      <c r="A15" s="23"/>
      <c r="B15" s="3" t="s">
        <v>121</v>
      </c>
      <c r="C15" s="4">
        <v>25</v>
      </c>
      <c r="D15" s="4">
        <v>1.23</v>
      </c>
      <c r="E15" s="4">
        <v>0.84</v>
      </c>
      <c r="F15" s="4">
        <v>1.01</v>
      </c>
      <c r="G15" s="4">
        <v>19.399999999999999</v>
      </c>
      <c r="H15" s="4">
        <v>1.56</v>
      </c>
      <c r="I15" s="10" t="s">
        <v>122</v>
      </c>
    </row>
    <row r="16" spans="1:9" ht="15.75">
      <c r="A16" s="23"/>
      <c r="B16" s="3" t="s">
        <v>18</v>
      </c>
      <c r="C16" s="4">
        <v>200</v>
      </c>
      <c r="D16" s="4">
        <v>1.04</v>
      </c>
      <c r="E16" s="4">
        <v>0</v>
      </c>
      <c r="F16" s="4">
        <v>26.96</v>
      </c>
      <c r="G16" s="4">
        <v>107.7</v>
      </c>
      <c r="H16" s="4">
        <v>0.8</v>
      </c>
      <c r="I16" s="10" t="s">
        <v>77</v>
      </c>
    </row>
    <row r="17" spans="1:9" ht="15.75">
      <c r="A17" s="23"/>
      <c r="B17" s="3" t="s">
        <v>19</v>
      </c>
      <c r="C17" s="4">
        <v>50</v>
      </c>
      <c r="D17" s="4">
        <v>3.25</v>
      </c>
      <c r="E17" s="4">
        <v>0.5</v>
      </c>
      <c r="F17" s="4">
        <v>20.5</v>
      </c>
      <c r="G17" s="12">
        <v>138.80000000000001</v>
      </c>
      <c r="H17" s="4">
        <v>0</v>
      </c>
      <c r="I17" s="10"/>
    </row>
    <row r="18" spans="1:9" ht="15.75">
      <c r="A18" s="23"/>
      <c r="B18" s="3" t="s">
        <v>12</v>
      </c>
      <c r="C18" s="4">
        <v>50</v>
      </c>
      <c r="D18" s="4">
        <v>2.2799999999999998</v>
      </c>
      <c r="E18" s="4">
        <v>0.27</v>
      </c>
      <c r="F18" s="4">
        <v>14.91</v>
      </c>
      <c r="G18" s="12">
        <v>57.5</v>
      </c>
      <c r="H18" s="4">
        <v>0</v>
      </c>
      <c r="I18" s="10"/>
    </row>
    <row r="19" spans="1:9" s="17" customFormat="1" ht="15.75">
      <c r="A19" s="23"/>
      <c r="B19" s="16" t="s">
        <v>123</v>
      </c>
      <c r="C19" s="2"/>
      <c r="D19" s="2">
        <f>D12+D13+D14+D15+D16+D17+D18</f>
        <v>57.95</v>
      </c>
      <c r="E19" s="2">
        <f>E12+E13+E14+E15+E16+E17+E18</f>
        <v>14.379999999999999</v>
      </c>
      <c r="F19" s="2">
        <f>F12+F13+F14+F15+F16+F17+F18</f>
        <v>171.6</v>
      </c>
      <c r="G19" s="2">
        <f>G12+G13+G14+G15+G16+G17+G18</f>
        <v>655.5</v>
      </c>
      <c r="H19" s="2">
        <f>H12+H13+H14+H15+H16+H17+H18</f>
        <v>14.830000000000002</v>
      </c>
      <c r="I19" s="9"/>
    </row>
    <row r="20" spans="1:9" ht="15.75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5.75">
      <c r="A21" s="23" t="s">
        <v>20</v>
      </c>
      <c r="B21" s="3" t="s">
        <v>91</v>
      </c>
      <c r="C21" s="4">
        <v>100</v>
      </c>
      <c r="D21" s="4">
        <v>4.5</v>
      </c>
      <c r="E21" s="4">
        <v>6</v>
      </c>
      <c r="F21" s="4">
        <v>25.2</v>
      </c>
      <c r="G21" s="4">
        <v>173.7</v>
      </c>
      <c r="H21" s="4">
        <v>0</v>
      </c>
      <c r="I21" s="10" t="s">
        <v>124</v>
      </c>
    </row>
    <row r="22" spans="1:9" ht="15.75">
      <c r="A22" s="23"/>
      <c r="B22" s="3" t="s">
        <v>21</v>
      </c>
      <c r="C22" s="4">
        <v>200</v>
      </c>
      <c r="D22" s="4">
        <v>4.2</v>
      </c>
      <c r="E22" s="4">
        <v>3.6</v>
      </c>
      <c r="F22" s="4">
        <v>17.3</v>
      </c>
      <c r="G22" s="4">
        <v>118.7</v>
      </c>
      <c r="H22" s="4">
        <v>1.6</v>
      </c>
      <c r="I22" s="10" t="s">
        <v>125</v>
      </c>
    </row>
    <row r="23" spans="1:9" s="17" customFormat="1" ht="15.75">
      <c r="A23" s="23"/>
      <c r="B23" s="16" t="s">
        <v>123</v>
      </c>
      <c r="C23" s="2"/>
      <c r="D23" s="2">
        <f>D21+D22</f>
        <v>8.6999999999999993</v>
      </c>
      <c r="E23" s="2">
        <f>E21+E22</f>
        <v>9.6</v>
      </c>
      <c r="F23" s="2">
        <f>F21+F22</f>
        <v>42.5</v>
      </c>
      <c r="G23" s="2">
        <f>G21+G22</f>
        <v>292.39999999999998</v>
      </c>
      <c r="H23" s="2">
        <f>H21+H22</f>
        <v>1.6</v>
      </c>
      <c r="I23" s="9"/>
    </row>
    <row r="24" spans="1:9" ht="15.75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5.75">
      <c r="A25" s="19" t="s">
        <v>69</v>
      </c>
      <c r="B25" s="19"/>
      <c r="C25" s="3"/>
      <c r="D25" s="9">
        <f>D8+D10+D19+D23</f>
        <v>79.75</v>
      </c>
      <c r="E25" s="9">
        <f>E8+E10+E19+E23</f>
        <v>38.369999999999997</v>
      </c>
      <c r="F25" s="9">
        <f>F8+F10+F19+F23</f>
        <v>284.99</v>
      </c>
      <c r="G25" s="9">
        <f>G8+G10+G19+G23</f>
        <v>1398.8899999999999</v>
      </c>
      <c r="H25" s="9">
        <f>H8+H10+H19+H23</f>
        <v>20.350000000000001</v>
      </c>
      <c r="I25" s="10"/>
    </row>
  </sheetData>
  <mergeCells count="16">
    <mergeCell ref="A25:B25"/>
    <mergeCell ref="I1:I2"/>
    <mergeCell ref="A3:I3"/>
    <mergeCell ref="A9:I9"/>
    <mergeCell ref="A11:I11"/>
    <mergeCell ref="A1:A2"/>
    <mergeCell ref="B1:B2"/>
    <mergeCell ref="C1:C2"/>
    <mergeCell ref="D1:F1"/>
    <mergeCell ref="G1:G2"/>
    <mergeCell ref="A24:I24"/>
    <mergeCell ref="H1:H2"/>
    <mergeCell ref="A4:A8"/>
    <mergeCell ref="A12:A19"/>
    <mergeCell ref="A21:A23"/>
    <mergeCell ref="A20:I20"/>
  </mergeCells>
  <phoneticPr fontId="0" type="noConversion"/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N11" sqref="N11"/>
    </sheetView>
  </sheetViews>
  <sheetFormatPr defaultRowHeight="15"/>
  <cols>
    <col min="1" max="1" width="18.140625" style="1" customWidth="1"/>
    <col min="2" max="2" width="23.71093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" customWidth="1"/>
  </cols>
  <sheetData>
    <row r="1" spans="1:9" ht="33" customHeight="1">
      <c r="A1" s="24" t="s">
        <v>0</v>
      </c>
      <c r="B1" s="24" t="s">
        <v>1</v>
      </c>
      <c r="C1" s="25" t="s">
        <v>2</v>
      </c>
      <c r="D1" s="27" t="s">
        <v>25</v>
      </c>
      <c r="E1" s="28"/>
      <c r="F1" s="29"/>
      <c r="G1" s="24" t="s">
        <v>6</v>
      </c>
      <c r="H1" s="24" t="s">
        <v>7</v>
      </c>
      <c r="I1" s="24" t="s">
        <v>8</v>
      </c>
    </row>
    <row r="2" spans="1:9" ht="32.25" customHeight="1">
      <c r="A2" s="24"/>
      <c r="B2" s="24"/>
      <c r="C2" s="26"/>
      <c r="D2" s="5" t="s">
        <v>3</v>
      </c>
      <c r="E2" s="5" t="s">
        <v>4</v>
      </c>
      <c r="F2" s="5" t="s">
        <v>5</v>
      </c>
      <c r="G2" s="24"/>
      <c r="H2" s="24"/>
      <c r="I2" s="24"/>
    </row>
    <row r="3" spans="1:9" ht="24" customHeight="1">
      <c r="A3" s="20" t="s">
        <v>49</v>
      </c>
      <c r="B3" s="21"/>
      <c r="C3" s="21"/>
      <c r="D3" s="21"/>
      <c r="E3" s="21"/>
      <c r="F3" s="21"/>
      <c r="G3" s="21"/>
      <c r="H3" s="21"/>
      <c r="I3" s="22"/>
    </row>
    <row r="4" spans="1:9" ht="31.5">
      <c r="A4" s="23" t="s">
        <v>10</v>
      </c>
      <c r="B4" s="6" t="s">
        <v>50</v>
      </c>
      <c r="C4" s="4">
        <v>200</v>
      </c>
      <c r="D4" s="4">
        <v>6.25</v>
      </c>
      <c r="E4" s="4">
        <v>1.96</v>
      </c>
      <c r="F4" s="4">
        <v>95</v>
      </c>
      <c r="G4" s="4">
        <v>179.05</v>
      </c>
      <c r="H4" s="4">
        <v>0</v>
      </c>
      <c r="I4" s="4"/>
    </row>
    <row r="5" spans="1:9" ht="15.75">
      <c r="A5" s="23"/>
      <c r="B5" s="3" t="s">
        <v>11</v>
      </c>
      <c r="C5" s="4">
        <v>200</v>
      </c>
      <c r="D5" s="4">
        <v>0</v>
      </c>
      <c r="E5" s="4">
        <v>0</v>
      </c>
      <c r="F5" s="4">
        <v>12.08</v>
      </c>
      <c r="G5" s="4">
        <v>60.15</v>
      </c>
      <c r="H5" s="12">
        <v>0</v>
      </c>
      <c r="I5" s="4" t="s">
        <v>74</v>
      </c>
    </row>
    <row r="6" spans="1:9" ht="15.75">
      <c r="A6" s="23"/>
      <c r="B6" s="3" t="s">
        <v>34</v>
      </c>
      <c r="C6" s="4">
        <v>20</v>
      </c>
      <c r="D6" s="4">
        <v>0.85</v>
      </c>
      <c r="E6" s="4">
        <v>1.34</v>
      </c>
      <c r="F6" s="4">
        <v>8.5</v>
      </c>
      <c r="G6" s="4">
        <v>47.65</v>
      </c>
      <c r="H6" s="4">
        <v>0</v>
      </c>
      <c r="I6" s="4"/>
    </row>
    <row r="7" spans="1:9" s="17" customFormat="1" ht="15.75">
      <c r="A7" s="23"/>
      <c r="B7" s="16" t="s">
        <v>123</v>
      </c>
      <c r="C7" s="2"/>
      <c r="D7" s="2">
        <f>D4+D5+D6</f>
        <v>7.1</v>
      </c>
      <c r="E7" s="2">
        <f>E4+E5+E6</f>
        <v>3.3</v>
      </c>
      <c r="F7" s="2">
        <f>F4+F5+F6</f>
        <v>115.58</v>
      </c>
      <c r="G7" s="2">
        <f>G4+G5+G6</f>
        <v>286.85000000000002</v>
      </c>
      <c r="H7" s="2">
        <f>H4+H5+H6</f>
        <v>0</v>
      </c>
      <c r="I7" s="2"/>
    </row>
    <row r="8" spans="1:9" ht="15.75">
      <c r="A8" s="23"/>
      <c r="B8" s="23"/>
      <c r="C8" s="23"/>
      <c r="D8" s="23"/>
      <c r="E8" s="23"/>
      <c r="F8" s="23"/>
      <c r="G8" s="23"/>
      <c r="H8" s="23"/>
      <c r="I8" s="23"/>
    </row>
    <row r="9" spans="1:9" ht="15.75">
      <c r="A9" s="2" t="s">
        <v>22</v>
      </c>
      <c r="B9" s="3" t="s">
        <v>23</v>
      </c>
      <c r="C9" s="4">
        <v>100</v>
      </c>
      <c r="D9" s="2">
        <v>0.5</v>
      </c>
      <c r="E9" s="2">
        <v>0.1</v>
      </c>
      <c r="F9" s="2">
        <v>10.1</v>
      </c>
      <c r="G9" s="2">
        <v>46</v>
      </c>
      <c r="H9" s="2">
        <v>2</v>
      </c>
      <c r="I9" s="4" t="s">
        <v>75</v>
      </c>
    </row>
    <row r="10" spans="1:9" ht="15.75">
      <c r="A10" s="23"/>
      <c r="B10" s="23"/>
      <c r="C10" s="23"/>
      <c r="D10" s="23"/>
      <c r="E10" s="23"/>
      <c r="F10" s="23"/>
      <c r="G10" s="23"/>
      <c r="H10" s="23"/>
      <c r="I10" s="23"/>
    </row>
    <row r="11" spans="1:9" ht="31.5">
      <c r="A11" s="23" t="s">
        <v>14</v>
      </c>
      <c r="B11" s="7" t="s">
        <v>30</v>
      </c>
      <c r="C11" s="4" t="s">
        <v>31</v>
      </c>
      <c r="D11" s="4">
        <v>30.2</v>
      </c>
      <c r="E11" s="4">
        <v>2.02</v>
      </c>
      <c r="F11" s="4">
        <v>16.5</v>
      </c>
      <c r="G11" s="4">
        <v>154</v>
      </c>
      <c r="H11" s="4">
        <v>1</v>
      </c>
      <c r="I11" s="4" t="s">
        <v>79</v>
      </c>
    </row>
    <row r="12" spans="1:9" ht="15.75">
      <c r="A12" s="23"/>
      <c r="B12" s="6" t="s">
        <v>33</v>
      </c>
      <c r="C12" s="4">
        <v>70</v>
      </c>
      <c r="D12" s="4">
        <v>10.93</v>
      </c>
      <c r="E12" s="4">
        <v>9.4499999999999993</v>
      </c>
      <c r="F12" s="4">
        <v>1.26</v>
      </c>
      <c r="G12" s="4">
        <v>147.86000000000001</v>
      </c>
      <c r="H12" s="4">
        <v>0.84</v>
      </c>
      <c r="I12" s="4" t="s">
        <v>81</v>
      </c>
    </row>
    <row r="13" spans="1:9" ht="15.75">
      <c r="A13" s="23"/>
      <c r="B13" s="6" t="s">
        <v>32</v>
      </c>
      <c r="C13" s="4">
        <v>150</v>
      </c>
      <c r="D13" s="4">
        <v>3.18</v>
      </c>
      <c r="E13" s="4">
        <v>6.72</v>
      </c>
      <c r="F13" s="4">
        <v>6.97</v>
      </c>
      <c r="G13" s="4">
        <v>119.7</v>
      </c>
      <c r="H13" s="4">
        <v>16.95</v>
      </c>
      <c r="I13" s="4" t="s">
        <v>80</v>
      </c>
    </row>
    <row r="14" spans="1:9" ht="15.75">
      <c r="A14" s="23"/>
      <c r="B14" s="3" t="s">
        <v>18</v>
      </c>
      <c r="C14" s="4">
        <v>200</v>
      </c>
      <c r="D14" s="4">
        <v>1.04</v>
      </c>
      <c r="E14" s="4">
        <v>0</v>
      </c>
      <c r="F14" s="4">
        <v>26.96</v>
      </c>
      <c r="G14" s="4">
        <v>107.7</v>
      </c>
      <c r="H14" s="4">
        <v>0.8</v>
      </c>
      <c r="I14" s="4" t="s">
        <v>77</v>
      </c>
    </row>
    <row r="15" spans="1:9" ht="15.75">
      <c r="A15" s="23"/>
      <c r="B15" s="3" t="s">
        <v>19</v>
      </c>
      <c r="C15" s="4">
        <v>50</v>
      </c>
      <c r="D15" s="4">
        <v>3.25</v>
      </c>
      <c r="E15" s="4">
        <v>0.5</v>
      </c>
      <c r="F15" s="4">
        <v>20.5</v>
      </c>
      <c r="G15" s="12">
        <v>138.80000000000001</v>
      </c>
      <c r="H15" s="4">
        <v>0</v>
      </c>
      <c r="I15" s="4"/>
    </row>
    <row r="16" spans="1:9" ht="15.75">
      <c r="A16" s="23"/>
      <c r="B16" s="3" t="s">
        <v>12</v>
      </c>
      <c r="C16" s="4">
        <v>50</v>
      </c>
      <c r="D16" s="4">
        <v>2.2799999999999998</v>
      </c>
      <c r="E16" s="4">
        <v>0.27</v>
      </c>
      <c r="F16" s="4">
        <v>14.91</v>
      </c>
      <c r="G16" s="12">
        <v>57.5</v>
      </c>
      <c r="H16" s="4">
        <v>0</v>
      </c>
      <c r="I16" s="4"/>
    </row>
    <row r="17" spans="1:9" s="17" customFormat="1" ht="15.75">
      <c r="A17" s="23"/>
      <c r="B17" s="16" t="s">
        <v>123</v>
      </c>
      <c r="C17" s="2"/>
      <c r="D17" s="2">
        <f>D11+D12+D13+D14+D15+D16</f>
        <v>50.879999999999995</v>
      </c>
      <c r="E17" s="2">
        <f>E11+E12+E13+E14+E15+E16</f>
        <v>18.959999999999997</v>
      </c>
      <c r="F17" s="2">
        <f>F11+F12+F13+F14+F15+F16</f>
        <v>87.1</v>
      </c>
      <c r="G17" s="2">
        <f>G11+G12+G13+G14+G15+G16</f>
        <v>725.56</v>
      </c>
      <c r="H17" s="2">
        <f>H11+H12+H13+H14+H15+H16</f>
        <v>19.59</v>
      </c>
      <c r="I17" s="2"/>
    </row>
    <row r="18" spans="1:9" ht="15.75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.75">
      <c r="A19" s="23" t="s">
        <v>20</v>
      </c>
      <c r="B19" s="3" t="s">
        <v>131</v>
      </c>
      <c r="C19" s="4">
        <v>100</v>
      </c>
      <c r="D19" s="4">
        <v>5.2</v>
      </c>
      <c r="E19" s="4">
        <v>2</v>
      </c>
      <c r="F19" s="4">
        <v>60.3</v>
      </c>
      <c r="G19" s="4">
        <v>279.7</v>
      </c>
      <c r="H19" s="4">
        <v>0.1</v>
      </c>
      <c r="I19" s="4" t="s">
        <v>132</v>
      </c>
    </row>
    <row r="20" spans="1:9" ht="15.75">
      <c r="A20" s="23"/>
      <c r="B20" s="3" t="s">
        <v>35</v>
      </c>
      <c r="C20" s="4">
        <v>120</v>
      </c>
      <c r="D20" s="4">
        <v>3.24</v>
      </c>
      <c r="E20" s="4">
        <v>3</v>
      </c>
      <c r="F20" s="4">
        <v>12.96</v>
      </c>
      <c r="G20" s="4">
        <v>94.8</v>
      </c>
      <c r="H20" s="4">
        <v>1.08</v>
      </c>
      <c r="I20" s="4"/>
    </row>
    <row r="21" spans="1:9" ht="15.75">
      <c r="A21" s="23"/>
      <c r="B21" s="3" t="s">
        <v>95</v>
      </c>
      <c r="C21" s="4">
        <v>100</v>
      </c>
      <c r="D21" s="4">
        <v>0.8</v>
      </c>
      <c r="E21" s="4">
        <v>0.4</v>
      </c>
      <c r="F21" s="4">
        <v>8.1</v>
      </c>
      <c r="G21" s="4">
        <v>39</v>
      </c>
      <c r="H21" s="4"/>
      <c r="I21" s="4" t="s">
        <v>119</v>
      </c>
    </row>
    <row r="22" spans="1:9" s="17" customFormat="1" ht="15.75">
      <c r="A22" s="23"/>
      <c r="B22" s="16" t="s">
        <v>123</v>
      </c>
      <c r="C22" s="2"/>
      <c r="D22" s="2">
        <f>D19+D20+D21</f>
        <v>9.240000000000002</v>
      </c>
      <c r="E22" s="2">
        <f>E19+E20+E21</f>
        <v>5.4</v>
      </c>
      <c r="F22" s="2">
        <f>F19+F20+F21</f>
        <v>81.359999999999985</v>
      </c>
      <c r="G22" s="2">
        <f>G19+G20+G21</f>
        <v>413.5</v>
      </c>
      <c r="H22" s="2">
        <f>H19+H20+H21</f>
        <v>1.1800000000000002</v>
      </c>
      <c r="I22" s="2"/>
    </row>
    <row r="23" spans="1:9" ht="15.75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5.75">
      <c r="A24" s="19" t="s">
        <v>68</v>
      </c>
      <c r="B24" s="19"/>
      <c r="C24" s="3"/>
      <c r="D24" s="9">
        <f>D7+D9+D17+D22</f>
        <v>67.72</v>
      </c>
      <c r="E24" s="9">
        <f>E7+E9+E17+E22</f>
        <v>27.759999999999998</v>
      </c>
      <c r="F24" s="9">
        <f>F7+F9+F17+F22</f>
        <v>294.14</v>
      </c>
      <c r="G24" s="9">
        <f>G7+G9+G17+G22</f>
        <v>1471.9099999999999</v>
      </c>
      <c r="H24" s="9">
        <f>H7+H9+H17+H22</f>
        <v>22.77</v>
      </c>
      <c r="I24" s="4"/>
    </row>
  </sheetData>
  <mergeCells count="16">
    <mergeCell ref="I1:I2"/>
    <mergeCell ref="A3:I3"/>
    <mergeCell ref="A8:I8"/>
    <mergeCell ref="A10:I10"/>
    <mergeCell ref="A1:A2"/>
    <mergeCell ref="B1:B2"/>
    <mergeCell ref="C1:C2"/>
    <mergeCell ref="D1:F1"/>
    <mergeCell ref="G1:G2"/>
    <mergeCell ref="H1:H2"/>
    <mergeCell ref="A24:B24"/>
    <mergeCell ref="A19:A22"/>
    <mergeCell ref="A4:A7"/>
    <mergeCell ref="A11:A17"/>
    <mergeCell ref="A18:I18"/>
    <mergeCell ref="A23:I23"/>
  </mergeCells>
  <phoneticPr fontId="0" type="noConversion"/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L7" sqref="L7"/>
    </sheetView>
  </sheetViews>
  <sheetFormatPr defaultRowHeight="15"/>
  <cols>
    <col min="1" max="1" width="18.140625" style="1" customWidth="1"/>
    <col min="2" max="2" width="23.71093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1" customWidth="1"/>
  </cols>
  <sheetData>
    <row r="1" spans="1:9" ht="33" customHeight="1">
      <c r="A1" s="24" t="s">
        <v>0</v>
      </c>
      <c r="B1" s="24" t="s">
        <v>1</v>
      </c>
      <c r="C1" s="25" t="s">
        <v>2</v>
      </c>
      <c r="D1" s="27" t="s">
        <v>25</v>
      </c>
      <c r="E1" s="28"/>
      <c r="F1" s="29"/>
      <c r="G1" s="24" t="s">
        <v>6</v>
      </c>
      <c r="H1" s="24" t="s">
        <v>7</v>
      </c>
      <c r="I1" s="24" t="s">
        <v>8</v>
      </c>
    </row>
    <row r="2" spans="1:9" ht="32.25" customHeight="1">
      <c r="A2" s="24"/>
      <c r="B2" s="24"/>
      <c r="C2" s="26"/>
      <c r="D2" s="5" t="s">
        <v>3</v>
      </c>
      <c r="E2" s="5" t="s">
        <v>4</v>
      </c>
      <c r="F2" s="5" t="s">
        <v>5</v>
      </c>
      <c r="G2" s="24"/>
      <c r="H2" s="24"/>
      <c r="I2" s="24"/>
    </row>
    <row r="3" spans="1:9" ht="24" customHeight="1">
      <c r="A3" s="20" t="s">
        <v>51</v>
      </c>
      <c r="B3" s="21"/>
      <c r="C3" s="21"/>
      <c r="D3" s="21"/>
      <c r="E3" s="21"/>
      <c r="F3" s="21"/>
      <c r="G3" s="21"/>
      <c r="H3" s="21"/>
      <c r="I3" s="22"/>
    </row>
    <row r="4" spans="1:9" ht="15.75">
      <c r="A4" s="23" t="s">
        <v>10</v>
      </c>
      <c r="B4" s="6" t="s">
        <v>52</v>
      </c>
      <c r="C4" s="4">
        <v>120</v>
      </c>
      <c r="D4" s="4">
        <v>9.42</v>
      </c>
      <c r="E4" s="4">
        <v>10.87</v>
      </c>
      <c r="F4" s="4">
        <v>3.85</v>
      </c>
      <c r="G4" s="4">
        <v>149.91999999999999</v>
      </c>
      <c r="H4" s="4">
        <v>0.22</v>
      </c>
      <c r="I4" s="10" t="s">
        <v>85</v>
      </c>
    </row>
    <row r="5" spans="1:9" ht="15.75">
      <c r="A5" s="23"/>
      <c r="B5" s="3" t="s">
        <v>11</v>
      </c>
      <c r="C5" s="4">
        <v>200</v>
      </c>
      <c r="D5" s="4">
        <v>0</v>
      </c>
      <c r="E5" s="4">
        <v>0</v>
      </c>
      <c r="F5" s="4">
        <v>12.08</v>
      </c>
      <c r="G5" s="4">
        <v>60.15</v>
      </c>
      <c r="H5" s="12">
        <v>0</v>
      </c>
      <c r="I5" s="10" t="s">
        <v>74</v>
      </c>
    </row>
    <row r="6" spans="1:9" ht="15.75">
      <c r="A6" s="23"/>
      <c r="B6" s="3" t="s">
        <v>12</v>
      </c>
      <c r="C6" s="4">
        <v>30</v>
      </c>
      <c r="D6" s="4">
        <v>2.66</v>
      </c>
      <c r="E6" s="4">
        <v>0.31</v>
      </c>
      <c r="F6" s="4">
        <v>17.39</v>
      </c>
      <c r="G6" s="4">
        <v>79.099999999999994</v>
      </c>
      <c r="H6" s="4">
        <v>0</v>
      </c>
      <c r="I6" s="10"/>
    </row>
    <row r="7" spans="1:9" ht="15.75">
      <c r="A7" s="23"/>
      <c r="B7" s="3" t="s">
        <v>29</v>
      </c>
      <c r="C7" s="4">
        <v>5</v>
      </c>
      <c r="D7" s="4">
        <v>0.03</v>
      </c>
      <c r="E7" s="4">
        <v>4.62</v>
      </c>
      <c r="F7" s="4">
        <v>0.04</v>
      </c>
      <c r="G7" s="4">
        <v>37.4</v>
      </c>
      <c r="H7" s="4">
        <v>0.42</v>
      </c>
      <c r="I7" s="10"/>
    </row>
    <row r="8" spans="1:9" s="17" customFormat="1" ht="15.75">
      <c r="A8" s="23"/>
      <c r="B8" s="16" t="s">
        <v>123</v>
      </c>
      <c r="C8" s="2"/>
      <c r="D8" s="2">
        <f>D4+D5+D6+D7</f>
        <v>12.11</v>
      </c>
      <c r="E8" s="2">
        <f>E4+E5+E6+E7</f>
        <v>15.8</v>
      </c>
      <c r="F8" s="2">
        <f>F4+F5+F6+F7</f>
        <v>33.36</v>
      </c>
      <c r="G8" s="2">
        <f>G4+G5+G6+G7</f>
        <v>326.56999999999994</v>
      </c>
      <c r="H8" s="2">
        <f>H4+H5+H6+H7</f>
        <v>0.64</v>
      </c>
      <c r="I8" s="9"/>
    </row>
    <row r="9" spans="1:9" ht="15.75">
      <c r="A9" s="23"/>
      <c r="B9" s="23"/>
      <c r="C9" s="23"/>
      <c r="D9" s="23"/>
      <c r="E9" s="23"/>
      <c r="F9" s="23"/>
      <c r="G9" s="23"/>
      <c r="H9" s="23"/>
      <c r="I9" s="23"/>
    </row>
    <row r="10" spans="1:9" ht="15.75">
      <c r="A10" s="2" t="s">
        <v>22</v>
      </c>
      <c r="B10" s="3" t="s">
        <v>23</v>
      </c>
      <c r="C10" s="4">
        <v>100</v>
      </c>
      <c r="D10" s="2">
        <v>0.5</v>
      </c>
      <c r="E10" s="2">
        <v>0.1</v>
      </c>
      <c r="F10" s="2">
        <v>10.1</v>
      </c>
      <c r="G10" s="2">
        <v>46</v>
      </c>
      <c r="H10" s="2">
        <v>2</v>
      </c>
      <c r="I10" s="10" t="s">
        <v>75</v>
      </c>
    </row>
    <row r="11" spans="1:9" ht="15.75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15.75">
      <c r="A12" s="23" t="s">
        <v>14</v>
      </c>
      <c r="B12" s="7" t="s">
        <v>38</v>
      </c>
      <c r="C12" s="4" t="s">
        <v>31</v>
      </c>
      <c r="D12" s="4">
        <v>8.16</v>
      </c>
      <c r="E12" s="4">
        <v>3.68</v>
      </c>
      <c r="F12" s="4">
        <v>9.2200000000000006</v>
      </c>
      <c r="G12" s="4">
        <v>151.25</v>
      </c>
      <c r="H12" s="4">
        <v>24.67</v>
      </c>
      <c r="I12" s="10" t="s">
        <v>82</v>
      </c>
    </row>
    <row r="13" spans="1:9" ht="15.75">
      <c r="A13" s="23"/>
      <c r="B13" s="6" t="s">
        <v>111</v>
      </c>
      <c r="C13" s="4">
        <v>150</v>
      </c>
      <c r="D13" s="4">
        <v>6.7</v>
      </c>
      <c r="E13" s="4">
        <v>11</v>
      </c>
      <c r="F13" s="4">
        <v>26</v>
      </c>
      <c r="G13" s="4">
        <v>187.04</v>
      </c>
      <c r="H13" s="4">
        <v>0.9</v>
      </c>
      <c r="I13" s="10" t="s">
        <v>112</v>
      </c>
    </row>
    <row r="14" spans="1:9" ht="15.75">
      <c r="A14" s="23"/>
      <c r="B14" s="3" t="s">
        <v>40</v>
      </c>
      <c r="C14" s="4">
        <v>50</v>
      </c>
      <c r="D14" s="4">
        <v>4.7300000000000004</v>
      </c>
      <c r="E14" s="4">
        <v>2.4900000000000002</v>
      </c>
      <c r="F14" s="4">
        <v>2.21</v>
      </c>
      <c r="G14" s="4">
        <v>50.02</v>
      </c>
      <c r="H14" s="4">
        <v>2.16</v>
      </c>
      <c r="I14" s="10" t="s">
        <v>133</v>
      </c>
    </row>
    <row r="15" spans="1:9" ht="15.75">
      <c r="A15" s="23"/>
      <c r="B15" s="3" t="s">
        <v>97</v>
      </c>
      <c r="C15" s="4">
        <v>50</v>
      </c>
      <c r="D15" s="4">
        <v>1.26</v>
      </c>
      <c r="E15" s="4">
        <v>0</v>
      </c>
      <c r="F15" s="4">
        <v>3.78</v>
      </c>
      <c r="G15" s="4">
        <v>19.600000000000001</v>
      </c>
      <c r="H15" s="4">
        <v>0.04</v>
      </c>
      <c r="I15" s="10"/>
    </row>
    <row r="16" spans="1:9" ht="15.75">
      <c r="A16" s="23"/>
      <c r="B16" s="3" t="s">
        <v>18</v>
      </c>
      <c r="C16" s="4">
        <v>200</v>
      </c>
      <c r="D16" s="4">
        <v>1.04</v>
      </c>
      <c r="E16" s="4">
        <v>0</v>
      </c>
      <c r="F16" s="4">
        <v>26.96</v>
      </c>
      <c r="G16" s="4">
        <v>107.7</v>
      </c>
      <c r="H16" s="4">
        <v>0.8</v>
      </c>
      <c r="I16" s="10" t="s">
        <v>77</v>
      </c>
    </row>
    <row r="17" spans="1:9" ht="15.75">
      <c r="A17" s="23"/>
      <c r="B17" s="3" t="s">
        <v>19</v>
      </c>
      <c r="C17" s="4">
        <v>50</v>
      </c>
      <c r="D17" s="4">
        <v>3.25</v>
      </c>
      <c r="E17" s="4">
        <v>0.5</v>
      </c>
      <c r="F17" s="4">
        <v>20.5</v>
      </c>
      <c r="G17" s="12">
        <v>138.80000000000001</v>
      </c>
      <c r="H17" s="4">
        <v>0</v>
      </c>
      <c r="I17" s="10"/>
    </row>
    <row r="18" spans="1:9" ht="15.75">
      <c r="A18" s="23"/>
      <c r="B18" s="3" t="s">
        <v>12</v>
      </c>
      <c r="C18" s="4">
        <v>50</v>
      </c>
      <c r="D18" s="4">
        <v>2.2799999999999998</v>
      </c>
      <c r="E18" s="4">
        <v>0.27</v>
      </c>
      <c r="F18" s="4">
        <v>14.91</v>
      </c>
      <c r="G18" s="12">
        <v>57.5</v>
      </c>
      <c r="H18" s="4">
        <v>0</v>
      </c>
      <c r="I18" s="10"/>
    </row>
    <row r="19" spans="1:9" s="17" customFormat="1" ht="15.75">
      <c r="A19" s="23"/>
      <c r="B19" s="16" t="s">
        <v>123</v>
      </c>
      <c r="C19" s="2"/>
      <c r="D19" s="2">
        <f>D12+D13+D14+D15+D16+D17+D18</f>
        <v>27.42</v>
      </c>
      <c r="E19" s="2">
        <f>E12+E13+E14+E15+E16+E17+E18</f>
        <v>17.940000000000001</v>
      </c>
      <c r="F19" s="2">
        <f>F12+F13+F14+F15+F16+F17+F18</f>
        <v>103.58</v>
      </c>
      <c r="G19" s="2">
        <f>G12+G13+G14+G15+G16+G17+G18</f>
        <v>711.91000000000008</v>
      </c>
      <c r="H19" s="2">
        <f>H12+H13+H14+H15+H16+H17+H18</f>
        <v>28.57</v>
      </c>
      <c r="I19" s="9"/>
    </row>
    <row r="20" spans="1:9" ht="15.75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5.75">
      <c r="A21" s="23" t="s">
        <v>20</v>
      </c>
      <c r="B21" s="3" t="s">
        <v>101</v>
      </c>
      <c r="C21" s="4" t="s">
        <v>102</v>
      </c>
      <c r="D21" s="4">
        <v>6.25</v>
      </c>
      <c r="E21" s="4">
        <v>14.09</v>
      </c>
      <c r="F21" s="4">
        <v>2.29</v>
      </c>
      <c r="G21" s="4">
        <v>172.89</v>
      </c>
      <c r="H21" s="4">
        <v>0</v>
      </c>
      <c r="I21" s="10" t="s">
        <v>127</v>
      </c>
    </row>
    <row r="22" spans="1:9" ht="15.75">
      <c r="A22" s="23"/>
      <c r="B22" s="3" t="s">
        <v>35</v>
      </c>
      <c r="C22" s="4">
        <v>120</v>
      </c>
      <c r="D22" s="4">
        <v>3.24</v>
      </c>
      <c r="E22" s="4">
        <v>3</v>
      </c>
      <c r="F22" s="4">
        <v>12.96</v>
      </c>
      <c r="G22" s="4">
        <v>94.8</v>
      </c>
      <c r="H22" s="4">
        <v>1.08</v>
      </c>
      <c r="I22" s="10"/>
    </row>
    <row r="23" spans="1:9" ht="15.75">
      <c r="A23" s="23"/>
      <c r="B23" s="3" t="s">
        <v>95</v>
      </c>
      <c r="C23" s="4">
        <v>100</v>
      </c>
      <c r="D23" s="4">
        <v>0.8</v>
      </c>
      <c r="E23" s="4">
        <v>0.4</v>
      </c>
      <c r="F23" s="4">
        <v>8.1</v>
      </c>
      <c r="G23" s="4">
        <v>39</v>
      </c>
      <c r="H23" s="4"/>
      <c r="I23" s="10" t="s">
        <v>119</v>
      </c>
    </row>
    <row r="24" spans="1:9" s="17" customFormat="1" ht="15.75">
      <c r="A24" s="23"/>
      <c r="B24" s="16" t="s">
        <v>123</v>
      </c>
      <c r="C24" s="2"/>
      <c r="D24" s="2">
        <f>D21+D22+D23</f>
        <v>10.290000000000001</v>
      </c>
      <c r="E24" s="2">
        <f>E21+E22+E23</f>
        <v>17.489999999999998</v>
      </c>
      <c r="F24" s="2">
        <f>F21+F22+F23</f>
        <v>23.35</v>
      </c>
      <c r="G24" s="2">
        <f>G21+G22+G23</f>
        <v>306.69</v>
      </c>
      <c r="H24" s="2">
        <f>H21+H22+H23</f>
        <v>1.08</v>
      </c>
      <c r="I24" s="9"/>
    </row>
    <row r="25" spans="1:9" ht="15.75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5.75">
      <c r="A26" s="19" t="s">
        <v>67</v>
      </c>
      <c r="B26" s="19"/>
      <c r="C26" s="3"/>
      <c r="D26" s="9">
        <f>D8+D10+D19+D24</f>
        <v>50.32</v>
      </c>
      <c r="E26" s="9">
        <f>E8+E10+E19+E24</f>
        <v>51.33</v>
      </c>
      <c r="F26" s="9">
        <f>F8+F10+F19+F24</f>
        <v>170.39</v>
      </c>
      <c r="G26" s="9">
        <f>G8+G10+G19+G24</f>
        <v>1391.17</v>
      </c>
      <c r="H26" s="9">
        <f>H8+H10+H19+H24</f>
        <v>32.29</v>
      </c>
      <c r="I26" s="10"/>
    </row>
  </sheetData>
  <mergeCells count="16">
    <mergeCell ref="A26:B26"/>
    <mergeCell ref="I1:I2"/>
    <mergeCell ref="A3:I3"/>
    <mergeCell ref="A9:I9"/>
    <mergeCell ref="A11:I11"/>
    <mergeCell ref="A1:A2"/>
    <mergeCell ref="B1:B2"/>
    <mergeCell ref="C1:C2"/>
    <mergeCell ref="D1:F1"/>
    <mergeCell ref="G1:G2"/>
    <mergeCell ref="A25:I25"/>
    <mergeCell ref="H1:H2"/>
    <mergeCell ref="A4:A8"/>
    <mergeCell ref="A21:A24"/>
    <mergeCell ref="A12:A19"/>
    <mergeCell ref="A20:I20"/>
  </mergeCells>
  <phoneticPr fontId="0" type="noConversion"/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N17" sqref="N17"/>
    </sheetView>
  </sheetViews>
  <sheetFormatPr defaultRowHeight="15"/>
  <cols>
    <col min="1" max="1" width="18.140625" style="1" customWidth="1"/>
    <col min="2" max="2" width="23.71093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1" customWidth="1"/>
  </cols>
  <sheetData>
    <row r="1" spans="1:9" ht="33" customHeight="1">
      <c r="A1" s="24" t="s">
        <v>0</v>
      </c>
      <c r="B1" s="24" t="s">
        <v>1</v>
      </c>
      <c r="C1" s="25" t="s">
        <v>2</v>
      </c>
      <c r="D1" s="27" t="s">
        <v>25</v>
      </c>
      <c r="E1" s="28"/>
      <c r="F1" s="29"/>
      <c r="G1" s="24" t="s">
        <v>6</v>
      </c>
      <c r="H1" s="24" t="s">
        <v>7</v>
      </c>
      <c r="I1" s="24" t="s">
        <v>8</v>
      </c>
    </row>
    <row r="2" spans="1:9" ht="32.25" customHeight="1">
      <c r="A2" s="24"/>
      <c r="B2" s="24"/>
      <c r="C2" s="26"/>
      <c r="D2" s="5" t="s">
        <v>3</v>
      </c>
      <c r="E2" s="5" t="s">
        <v>4</v>
      </c>
      <c r="F2" s="5" t="s">
        <v>5</v>
      </c>
      <c r="G2" s="24"/>
      <c r="H2" s="24"/>
      <c r="I2" s="24"/>
    </row>
    <row r="3" spans="1:9" ht="24" customHeight="1">
      <c r="A3" s="20" t="s">
        <v>53</v>
      </c>
      <c r="B3" s="21"/>
      <c r="C3" s="21"/>
      <c r="D3" s="21"/>
      <c r="E3" s="21"/>
      <c r="F3" s="21"/>
      <c r="G3" s="21"/>
      <c r="H3" s="21"/>
      <c r="I3" s="22"/>
    </row>
    <row r="4" spans="1:9" ht="26.25" customHeight="1">
      <c r="A4" s="23" t="s">
        <v>10</v>
      </c>
      <c r="B4" s="6" t="s">
        <v>113</v>
      </c>
      <c r="C4" s="4">
        <v>200</v>
      </c>
      <c r="D4" s="4">
        <v>6.25</v>
      </c>
      <c r="E4" s="4">
        <v>1.46</v>
      </c>
      <c r="F4" s="4">
        <v>95</v>
      </c>
      <c r="G4" s="4">
        <v>179.6</v>
      </c>
      <c r="H4" s="4">
        <v>0.9</v>
      </c>
      <c r="I4" s="10" t="s">
        <v>73</v>
      </c>
    </row>
    <row r="5" spans="1:9" ht="15.75">
      <c r="A5" s="23"/>
      <c r="B5" s="3" t="s">
        <v>11</v>
      </c>
      <c r="C5" s="4">
        <v>200</v>
      </c>
      <c r="D5" s="4">
        <v>0</v>
      </c>
      <c r="E5" s="4">
        <v>0</v>
      </c>
      <c r="F5" s="4">
        <v>12.08</v>
      </c>
      <c r="G5" s="4">
        <v>60.15</v>
      </c>
      <c r="H5" s="12">
        <v>0</v>
      </c>
      <c r="I5" s="10" t="s">
        <v>74</v>
      </c>
    </row>
    <row r="6" spans="1:9" ht="15.75">
      <c r="A6" s="23"/>
      <c r="B6" s="3" t="s">
        <v>12</v>
      </c>
      <c r="C6" s="4">
        <v>30</v>
      </c>
      <c r="D6" s="4">
        <v>2.66</v>
      </c>
      <c r="E6" s="4">
        <v>0.31</v>
      </c>
      <c r="F6" s="4">
        <v>17.39</v>
      </c>
      <c r="G6" s="4">
        <v>79.099999999999994</v>
      </c>
      <c r="H6" s="4">
        <v>0</v>
      </c>
      <c r="I6" s="10"/>
    </row>
    <row r="7" spans="1:9" ht="15.75">
      <c r="A7" s="23"/>
      <c r="B7" s="3" t="s">
        <v>13</v>
      </c>
      <c r="C7" s="4">
        <v>6</v>
      </c>
      <c r="D7" s="4">
        <v>3.9</v>
      </c>
      <c r="E7" s="4">
        <v>4.0199999999999996</v>
      </c>
      <c r="F7" s="4">
        <v>0</v>
      </c>
      <c r="G7" s="4">
        <v>26.4</v>
      </c>
      <c r="H7" s="4">
        <v>0.42</v>
      </c>
      <c r="I7" s="10"/>
    </row>
    <row r="8" spans="1:9" s="17" customFormat="1" ht="15.75">
      <c r="A8" s="23"/>
      <c r="B8" s="16" t="s">
        <v>123</v>
      </c>
      <c r="C8" s="2"/>
      <c r="D8" s="2">
        <f>D4+D5+D6+D7</f>
        <v>12.81</v>
      </c>
      <c r="E8" s="2">
        <f>E4+E5+E6+E7</f>
        <v>5.7899999999999991</v>
      </c>
      <c r="F8" s="2">
        <f>F4+F5+F6+F7</f>
        <v>124.47</v>
      </c>
      <c r="G8" s="2">
        <f>G4+G5+G6+G7</f>
        <v>345.25</v>
      </c>
      <c r="H8" s="2">
        <f>H4+H5+H6+H7</f>
        <v>1.32</v>
      </c>
      <c r="I8" s="9"/>
    </row>
    <row r="9" spans="1:9" ht="15.75">
      <c r="A9" s="23"/>
      <c r="B9" s="23"/>
      <c r="C9" s="23"/>
      <c r="D9" s="23"/>
      <c r="E9" s="23"/>
      <c r="F9" s="23"/>
      <c r="G9" s="23"/>
      <c r="H9" s="23"/>
      <c r="I9" s="23"/>
    </row>
    <row r="10" spans="1:9" ht="15.75">
      <c r="A10" s="2" t="s">
        <v>22</v>
      </c>
      <c r="B10" s="3" t="s">
        <v>23</v>
      </c>
      <c r="C10" s="4">
        <v>100</v>
      </c>
      <c r="D10" s="2">
        <v>0.5</v>
      </c>
      <c r="E10" s="2">
        <v>0.1</v>
      </c>
      <c r="F10" s="2">
        <v>10.1</v>
      </c>
      <c r="G10" s="2">
        <v>46</v>
      </c>
      <c r="H10" s="2">
        <v>2</v>
      </c>
      <c r="I10" s="10" t="s">
        <v>75</v>
      </c>
    </row>
    <row r="11" spans="1:9" ht="15.75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31.5">
      <c r="A12" s="23" t="s">
        <v>14</v>
      </c>
      <c r="B12" s="7" t="s">
        <v>30</v>
      </c>
      <c r="C12" s="4">
        <v>200</v>
      </c>
      <c r="D12" s="4">
        <v>3.78</v>
      </c>
      <c r="E12" s="4">
        <v>2</v>
      </c>
      <c r="F12" s="4">
        <v>15.5</v>
      </c>
      <c r="G12" s="4">
        <v>112.52</v>
      </c>
      <c r="H12" s="4">
        <v>11.72</v>
      </c>
      <c r="I12" s="10" t="s">
        <v>134</v>
      </c>
    </row>
    <row r="13" spans="1:9" ht="15.75">
      <c r="A13" s="23"/>
      <c r="B13" s="6" t="s">
        <v>98</v>
      </c>
      <c r="C13" s="4">
        <v>150</v>
      </c>
      <c r="D13" s="4">
        <v>6.3</v>
      </c>
      <c r="E13" s="4">
        <v>4.6100000000000003</v>
      </c>
      <c r="F13" s="4">
        <v>26.1</v>
      </c>
      <c r="G13" s="4">
        <v>166</v>
      </c>
      <c r="H13" s="4">
        <v>0.9</v>
      </c>
      <c r="I13" s="10" t="s">
        <v>86</v>
      </c>
    </row>
    <row r="14" spans="1:9" ht="15.75">
      <c r="A14" s="23"/>
      <c r="B14" s="6" t="s">
        <v>114</v>
      </c>
      <c r="C14" s="4">
        <v>50</v>
      </c>
      <c r="D14" s="4">
        <v>8.25</v>
      </c>
      <c r="E14" s="4">
        <v>8.35</v>
      </c>
      <c r="F14" s="4">
        <v>1.63</v>
      </c>
      <c r="G14" s="4">
        <v>114.45</v>
      </c>
      <c r="H14" s="4">
        <v>0.53</v>
      </c>
      <c r="I14" s="10" t="s">
        <v>135</v>
      </c>
    </row>
    <row r="15" spans="1:9" ht="15.75">
      <c r="A15" s="23"/>
      <c r="B15" s="3" t="s">
        <v>18</v>
      </c>
      <c r="C15" s="4">
        <v>200</v>
      </c>
      <c r="D15" s="4">
        <v>1.04</v>
      </c>
      <c r="E15" s="4">
        <v>0</v>
      </c>
      <c r="F15" s="4">
        <v>26.96</v>
      </c>
      <c r="G15" s="4">
        <v>95</v>
      </c>
      <c r="H15" s="4">
        <v>0.8</v>
      </c>
      <c r="I15" s="10" t="s">
        <v>77</v>
      </c>
    </row>
    <row r="16" spans="1:9" ht="15.75">
      <c r="A16" s="23"/>
      <c r="B16" s="3" t="s">
        <v>19</v>
      </c>
      <c r="C16" s="4">
        <v>50</v>
      </c>
      <c r="D16" s="4">
        <v>3.25</v>
      </c>
      <c r="E16" s="4">
        <v>0.5</v>
      </c>
      <c r="F16" s="4">
        <v>20.5</v>
      </c>
      <c r="G16" s="12">
        <v>138.80000000000001</v>
      </c>
      <c r="H16" s="4">
        <v>0</v>
      </c>
      <c r="I16" s="10"/>
    </row>
    <row r="17" spans="1:9" ht="15.75">
      <c r="A17" s="23"/>
      <c r="B17" s="3" t="s">
        <v>12</v>
      </c>
      <c r="C17" s="4">
        <v>50</v>
      </c>
      <c r="D17" s="4">
        <v>2.2799999999999998</v>
      </c>
      <c r="E17" s="4">
        <v>0.27</v>
      </c>
      <c r="F17" s="4">
        <v>14.91</v>
      </c>
      <c r="G17" s="12">
        <v>57.5</v>
      </c>
      <c r="H17" s="4">
        <v>0</v>
      </c>
      <c r="I17" s="10"/>
    </row>
    <row r="18" spans="1:9" s="17" customFormat="1" ht="15.75">
      <c r="A18" s="23"/>
      <c r="B18" s="16" t="s">
        <v>123</v>
      </c>
      <c r="C18" s="2"/>
      <c r="D18" s="2">
        <f>D12+D13+D14+D15+D16+D17</f>
        <v>24.9</v>
      </c>
      <c r="E18" s="2">
        <f>E12+E13+E14+E15+E16+E17</f>
        <v>15.73</v>
      </c>
      <c r="F18" s="2">
        <f>F12+F13+F14+F15+F16+F17</f>
        <v>105.6</v>
      </c>
      <c r="G18" s="2">
        <f>G12+G13+G14+G15+G16+G17</f>
        <v>684.27</v>
      </c>
      <c r="H18" s="2">
        <f>H12+H13+H14+H15+H16+H17</f>
        <v>13.950000000000001</v>
      </c>
      <c r="I18" s="9"/>
    </row>
    <row r="19" spans="1:9" ht="15.7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75">
      <c r="A20" s="23" t="s">
        <v>20</v>
      </c>
      <c r="B20" s="3" t="s">
        <v>54</v>
      </c>
      <c r="C20" s="4">
        <v>90</v>
      </c>
      <c r="D20" s="4">
        <v>6.5</v>
      </c>
      <c r="E20" s="4">
        <v>10.68</v>
      </c>
      <c r="F20" s="4">
        <v>37.42</v>
      </c>
      <c r="G20" s="4">
        <v>289.48</v>
      </c>
      <c r="H20" s="4">
        <v>0.83</v>
      </c>
      <c r="I20" s="10" t="s">
        <v>92</v>
      </c>
    </row>
    <row r="21" spans="1:9" ht="15.75">
      <c r="A21" s="23"/>
      <c r="B21" s="3" t="s">
        <v>104</v>
      </c>
      <c r="C21" s="4">
        <v>200</v>
      </c>
      <c r="D21" s="4">
        <v>0</v>
      </c>
      <c r="E21" s="4">
        <v>0</v>
      </c>
      <c r="F21" s="4">
        <v>19.600000000000001</v>
      </c>
      <c r="G21" s="4">
        <v>80</v>
      </c>
      <c r="H21" s="4">
        <v>30</v>
      </c>
      <c r="I21" s="10" t="s">
        <v>77</v>
      </c>
    </row>
    <row r="22" spans="1:9" s="17" customFormat="1" ht="15.75">
      <c r="A22" s="23"/>
      <c r="B22" s="16" t="s">
        <v>123</v>
      </c>
      <c r="C22" s="2"/>
      <c r="D22" s="2">
        <f>D20+D21</f>
        <v>6.5</v>
      </c>
      <c r="E22" s="2">
        <f>E20+E21</f>
        <v>10.68</v>
      </c>
      <c r="F22" s="2">
        <f>F20+F21</f>
        <v>57.02</v>
      </c>
      <c r="G22" s="2">
        <f>G20+G21</f>
        <v>369.48</v>
      </c>
      <c r="H22" s="2">
        <f>H20+H21</f>
        <v>30.83</v>
      </c>
      <c r="I22" s="9"/>
    </row>
    <row r="23" spans="1:9" ht="15.75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5.75">
      <c r="A24" s="19" t="s">
        <v>66</v>
      </c>
      <c r="B24" s="19"/>
      <c r="C24" s="3"/>
      <c r="D24" s="2">
        <f>D8+D10+D18+D22</f>
        <v>44.71</v>
      </c>
      <c r="E24" s="2">
        <f>E8+E10+E18+E22</f>
        <v>32.299999999999997</v>
      </c>
      <c r="F24" s="2">
        <f>F8+F10+F18+F22</f>
        <v>297.19</v>
      </c>
      <c r="G24" s="18">
        <f>G8+G10+G18+G22</f>
        <v>1445</v>
      </c>
      <c r="H24" s="2">
        <f>H8+H10+H18+H22</f>
        <v>48.1</v>
      </c>
      <c r="I24" s="10"/>
    </row>
  </sheetData>
  <mergeCells count="16">
    <mergeCell ref="A24:B24"/>
    <mergeCell ref="I1:I2"/>
    <mergeCell ref="A3:I3"/>
    <mergeCell ref="A9:I9"/>
    <mergeCell ref="A11:I11"/>
    <mergeCell ref="A1:A2"/>
    <mergeCell ref="B1:B2"/>
    <mergeCell ref="C1:C2"/>
    <mergeCell ref="D1:F1"/>
    <mergeCell ref="G1:G2"/>
    <mergeCell ref="A23:I23"/>
    <mergeCell ref="H1:H2"/>
    <mergeCell ref="A4:A8"/>
    <mergeCell ref="A12:A18"/>
    <mergeCell ref="A20:A22"/>
    <mergeCell ref="A19:I19"/>
  </mergeCells>
  <phoneticPr fontId="0" type="noConversion"/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7"/>
  <sheetViews>
    <sheetView topLeftCell="A4" workbookViewId="0">
      <selection activeCell="K21" sqref="K21"/>
    </sheetView>
  </sheetViews>
  <sheetFormatPr defaultRowHeight="15"/>
  <cols>
    <col min="1" max="1" width="18.140625" style="1" customWidth="1"/>
    <col min="2" max="2" width="23.71093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" customWidth="1"/>
  </cols>
  <sheetData>
    <row r="1" spans="1:9" ht="33" customHeight="1">
      <c r="A1" s="24" t="s">
        <v>0</v>
      </c>
      <c r="B1" s="24" t="s">
        <v>1</v>
      </c>
      <c r="C1" s="25" t="s">
        <v>2</v>
      </c>
      <c r="D1" s="27" t="s">
        <v>25</v>
      </c>
      <c r="E1" s="28"/>
      <c r="F1" s="29"/>
      <c r="G1" s="24" t="s">
        <v>6</v>
      </c>
      <c r="H1" s="24" t="s">
        <v>7</v>
      </c>
      <c r="I1" s="24" t="s">
        <v>8</v>
      </c>
    </row>
    <row r="2" spans="1:9" ht="32.25" customHeight="1">
      <c r="A2" s="24"/>
      <c r="B2" s="24"/>
      <c r="C2" s="26"/>
      <c r="D2" s="5" t="s">
        <v>3</v>
      </c>
      <c r="E2" s="5" t="s">
        <v>4</v>
      </c>
      <c r="F2" s="5" t="s">
        <v>5</v>
      </c>
      <c r="G2" s="24"/>
      <c r="H2" s="24"/>
      <c r="I2" s="24"/>
    </row>
    <row r="3" spans="1:9" ht="24" customHeight="1">
      <c r="A3" s="20" t="s">
        <v>55</v>
      </c>
      <c r="B3" s="21"/>
      <c r="C3" s="21"/>
      <c r="D3" s="21"/>
      <c r="E3" s="21"/>
      <c r="F3" s="21"/>
      <c r="G3" s="21"/>
      <c r="H3" s="21"/>
      <c r="I3" s="22"/>
    </row>
    <row r="4" spans="1:9" ht="31.5">
      <c r="A4" s="23" t="s">
        <v>10</v>
      </c>
      <c r="B4" s="6" t="s">
        <v>56</v>
      </c>
      <c r="C4" s="4">
        <v>200</v>
      </c>
      <c r="D4" s="4">
        <v>4.82</v>
      </c>
      <c r="E4" s="4">
        <v>5.3</v>
      </c>
      <c r="F4" s="4">
        <v>14.42</v>
      </c>
      <c r="G4" s="4">
        <v>124.6</v>
      </c>
      <c r="H4" s="4">
        <v>0.98</v>
      </c>
      <c r="I4" s="4" t="s">
        <v>133</v>
      </c>
    </row>
    <row r="5" spans="1:9" ht="15.75">
      <c r="A5" s="23"/>
      <c r="B5" s="3" t="s">
        <v>11</v>
      </c>
      <c r="C5" s="4">
        <v>200</v>
      </c>
      <c r="D5" s="4">
        <v>0</v>
      </c>
      <c r="E5" s="4">
        <v>0</v>
      </c>
      <c r="F5" s="4">
        <v>12.08</v>
      </c>
      <c r="G5" s="4">
        <v>60.15</v>
      </c>
      <c r="H5" s="12">
        <v>0</v>
      </c>
      <c r="I5" s="4" t="s">
        <v>74</v>
      </c>
    </row>
    <row r="6" spans="1:9" ht="15.75">
      <c r="A6" s="23"/>
      <c r="B6" s="3" t="s">
        <v>12</v>
      </c>
      <c r="C6" s="4">
        <v>30</v>
      </c>
      <c r="D6" s="4">
        <v>2.66</v>
      </c>
      <c r="E6" s="4">
        <v>0.31</v>
      </c>
      <c r="F6" s="4">
        <v>17.39</v>
      </c>
      <c r="G6" s="4">
        <v>79.099999999999994</v>
      </c>
      <c r="H6" s="4">
        <v>0</v>
      </c>
      <c r="I6" s="4"/>
    </row>
    <row r="7" spans="1:9" ht="15.75">
      <c r="A7" s="23"/>
      <c r="B7" s="3" t="s">
        <v>57</v>
      </c>
      <c r="C7" s="4">
        <v>5</v>
      </c>
      <c r="D7" s="4">
        <v>0.03</v>
      </c>
      <c r="E7" s="4">
        <v>4.62</v>
      </c>
      <c r="F7" s="4">
        <v>0.04</v>
      </c>
      <c r="G7" s="4">
        <v>37.4</v>
      </c>
      <c r="H7" s="4">
        <v>0.42</v>
      </c>
      <c r="I7" s="4"/>
    </row>
    <row r="8" spans="1:9" s="17" customFormat="1" ht="15.75">
      <c r="A8" s="23"/>
      <c r="B8" s="16" t="s">
        <v>123</v>
      </c>
      <c r="C8" s="2"/>
      <c r="D8" s="2">
        <f>D4+D5+D6+D7</f>
        <v>7.5100000000000007</v>
      </c>
      <c r="E8" s="2">
        <f>E4+E5+E6+E7</f>
        <v>10.23</v>
      </c>
      <c r="F8" s="2">
        <f>F4+F5+F6+F7</f>
        <v>43.93</v>
      </c>
      <c r="G8" s="2">
        <f>G4+G5+G6+G7</f>
        <v>301.25</v>
      </c>
      <c r="H8" s="2">
        <f>H4+H5+H6+H7</f>
        <v>1.4</v>
      </c>
      <c r="I8" s="2"/>
    </row>
    <row r="9" spans="1:9" ht="15.75">
      <c r="A9" s="23"/>
      <c r="B9" s="23"/>
      <c r="C9" s="23"/>
      <c r="D9" s="23"/>
      <c r="E9" s="23"/>
      <c r="F9" s="23"/>
      <c r="G9" s="23"/>
      <c r="H9" s="23"/>
      <c r="I9" s="23"/>
    </row>
    <row r="10" spans="1:9" ht="15.75">
      <c r="A10" s="2" t="s">
        <v>22</v>
      </c>
      <c r="B10" s="3" t="s">
        <v>23</v>
      </c>
      <c r="C10" s="4">
        <v>100</v>
      </c>
      <c r="D10" s="2">
        <v>0.5</v>
      </c>
      <c r="E10" s="2">
        <v>0.1</v>
      </c>
      <c r="F10" s="2">
        <v>10.1</v>
      </c>
      <c r="G10" s="2">
        <v>46</v>
      </c>
      <c r="H10" s="2">
        <v>2</v>
      </c>
      <c r="I10" s="4"/>
    </row>
    <row r="11" spans="1:9" ht="15.75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15.75">
      <c r="A12" s="23" t="s">
        <v>14</v>
      </c>
      <c r="B12" s="7" t="s">
        <v>15</v>
      </c>
      <c r="C12" s="4" t="s">
        <v>31</v>
      </c>
      <c r="D12" s="4">
        <v>3.85</v>
      </c>
      <c r="E12" s="4">
        <v>2.17</v>
      </c>
      <c r="F12" s="4">
        <v>6.77</v>
      </c>
      <c r="G12" s="4">
        <v>65</v>
      </c>
      <c r="H12" s="4">
        <v>12.47</v>
      </c>
      <c r="I12" s="4" t="s">
        <v>89</v>
      </c>
    </row>
    <row r="13" spans="1:9" ht="15.75">
      <c r="A13" s="23"/>
      <c r="B13" s="6" t="s">
        <v>58</v>
      </c>
      <c r="C13" s="4">
        <v>150</v>
      </c>
      <c r="D13" s="4">
        <v>8.86</v>
      </c>
      <c r="E13" s="4">
        <v>5.94</v>
      </c>
      <c r="F13" s="4">
        <v>44.31</v>
      </c>
      <c r="G13" s="4">
        <v>266</v>
      </c>
      <c r="H13" s="4">
        <v>0</v>
      </c>
      <c r="I13" s="4" t="s">
        <v>93</v>
      </c>
    </row>
    <row r="14" spans="1:9" ht="15.75">
      <c r="A14" s="23"/>
      <c r="B14" s="6" t="s">
        <v>47</v>
      </c>
      <c r="C14" s="4">
        <v>70</v>
      </c>
      <c r="D14" s="4">
        <v>10.3</v>
      </c>
      <c r="E14" s="4">
        <v>4.1399999999999997</v>
      </c>
      <c r="F14" s="4">
        <v>3.81</v>
      </c>
      <c r="G14" s="4">
        <v>87.54</v>
      </c>
      <c r="H14" s="4">
        <v>0</v>
      </c>
      <c r="I14" s="4" t="s">
        <v>136</v>
      </c>
    </row>
    <row r="15" spans="1:9" ht="15.75">
      <c r="A15" s="23"/>
      <c r="B15" s="6" t="s">
        <v>115</v>
      </c>
      <c r="C15" s="4">
        <v>25</v>
      </c>
      <c r="D15" s="4">
        <v>1.23</v>
      </c>
      <c r="E15" s="4">
        <v>0.84</v>
      </c>
      <c r="F15" s="4">
        <v>1.01</v>
      </c>
      <c r="G15" s="4">
        <v>19.399999999999999</v>
      </c>
      <c r="H15" s="4">
        <v>1.56</v>
      </c>
      <c r="I15" s="4" t="s">
        <v>122</v>
      </c>
    </row>
    <row r="16" spans="1:9" ht="31.5">
      <c r="A16" s="23"/>
      <c r="B16" s="6" t="s">
        <v>116</v>
      </c>
      <c r="C16" s="4">
        <v>50</v>
      </c>
      <c r="D16" s="4">
        <v>0.52</v>
      </c>
      <c r="E16" s="4">
        <v>3.05</v>
      </c>
      <c r="F16" s="4">
        <v>5.76</v>
      </c>
      <c r="G16" s="4">
        <v>53.6</v>
      </c>
      <c r="H16" s="4">
        <v>6</v>
      </c>
      <c r="I16" s="4"/>
    </row>
    <row r="17" spans="1:9" ht="15.75">
      <c r="A17" s="23"/>
      <c r="B17" s="3" t="s">
        <v>18</v>
      </c>
      <c r="C17" s="4">
        <v>200</v>
      </c>
      <c r="D17" s="4">
        <v>1.04</v>
      </c>
      <c r="E17" s="4">
        <v>0</v>
      </c>
      <c r="F17" s="4">
        <v>26.96</v>
      </c>
      <c r="G17" s="4">
        <v>107.7</v>
      </c>
      <c r="H17" s="4">
        <v>0.8</v>
      </c>
      <c r="I17" s="4" t="s">
        <v>77</v>
      </c>
    </row>
    <row r="18" spans="1:9" ht="15.75">
      <c r="A18" s="23"/>
      <c r="B18" s="3" t="s">
        <v>19</v>
      </c>
      <c r="C18" s="4">
        <v>50</v>
      </c>
      <c r="D18" s="4">
        <v>3.25</v>
      </c>
      <c r="E18" s="4">
        <v>0.5</v>
      </c>
      <c r="F18" s="4">
        <v>20.5</v>
      </c>
      <c r="G18" s="12">
        <v>138.80000000000001</v>
      </c>
      <c r="H18" s="4">
        <v>0</v>
      </c>
      <c r="I18" s="4"/>
    </row>
    <row r="19" spans="1:9" ht="15.75">
      <c r="A19" s="23"/>
      <c r="B19" s="3" t="s">
        <v>12</v>
      </c>
      <c r="C19" s="4">
        <v>50</v>
      </c>
      <c r="D19" s="4">
        <v>2.2799999999999998</v>
      </c>
      <c r="E19" s="4">
        <v>0.27</v>
      </c>
      <c r="F19" s="4">
        <v>14.91</v>
      </c>
      <c r="G19" s="12">
        <v>57.5</v>
      </c>
      <c r="H19" s="4">
        <v>0</v>
      </c>
      <c r="I19" s="4"/>
    </row>
    <row r="20" spans="1:9" s="17" customFormat="1" ht="15.75">
      <c r="A20" s="23"/>
      <c r="B20" s="16" t="s">
        <v>123</v>
      </c>
      <c r="C20" s="2"/>
      <c r="D20" s="2">
        <f>D12+D13+D14+D15+D16+D17+D18+D19</f>
        <v>31.33</v>
      </c>
      <c r="E20" s="2">
        <f>E12+E13+E14+E15+E16+E17+E18+E19</f>
        <v>16.91</v>
      </c>
      <c r="F20" s="2">
        <f>F12+F13+F14+F15+F16+F17+F18+F19</f>
        <v>124.03</v>
      </c>
      <c r="G20" s="2">
        <f>G12+G13+G14+G15+G16+G17+G18+G19</f>
        <v>795.54</v>
      </c>
      <c r="H20" s="2">
        <f>H12+H13+H14+H15+H16+H17+H18+H19</f>
        <v>20.830000000000002</v>
      </c>
      <c r="I20" s="2"/>
    </row>
    <row r="21" spans="1:9" ht="15.75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5.75">
      <c r="A22" s="23" t="s">
        <v>20</v>
      </c>
      <c r="B22" s="3" t="s">
        <v>41</v>
      </c>
      <c r="C22" s="4">
        <v>120</v>
      </c>
      <c r="D22" s="4">
        <v>16.39</v>
      </c>
      <c r="E22" s="4">
        <v>10.84</v>
      </c>
      <c r="F22" s="4">
        <v>11.9</v>
      </c>
      <c r="G22" s="4">
        <v>217.6</v>
      </c>
      <c r="H22" s="4">
        <v>0.3</v>
      </c>
      <c r="I22" s="4" t="s">
        <v>137</v>
      </c>
    </row>
    <row r="23" spans="1:9" ht="15.75">
      <c r="A23" s="23"/>
      <c r="B23" s="3" t="s">
        <v>21</v>
      </c>
      <c r="C23" s="4">
        <v>200</v>
      </c>
      <c r="D23" s="4">
        <v>4.2</v>
      </c>
      <c r="E23" s="4">
        <v>3.62</v>
      </c>
      <c r="F23" s="4">
        <v>17.28</v>
      </c>
      <c r="G23" s="4">
        <v>118.66</v>
      </c>
      <c r="H23" s="4"/>
      <c r="I23" s="4" t="s">
        <v>125</v>
      </c>
    </row>
    <row r="24" spans="1:9" ht="15.75">
      <c r="A24" s="23"/>
      <c r="B24" s="3" t="s">
        <v>95</v>
      </c>
      <c r="C24" s="4">
        <v>100</v>
      </c>
      <c r="D24" s="4">
        <v>0.8</v>
      </c>
      <c r="E24" s="4">
        <v>0.4</v>
      </c>
      <c r="F24" s="4">
        <v>8.1</v>
      </c>
      <c r="G24" s="4">
        <v>39</v>
      </c>
      <c r="H24" s="4"/>
      <c r="I24" s="4" t="s">
        <v>119</v>
      </c>
    </row>
    <row r="25" spans="1:9" s="17" customFormat="1" ht="15.75">
      <c r="A25" s="23"/>
      <c r="B25" s="16" t="s">
        <v>123</v>
      </c>
      <c r="C25" s="2"/>
      <c r="D25" s="2">
        <f>D22+D23+D24</f>
        <v>21.39</v>
      </c>
      <c r="E25" s="2">
        <f>E22+E23+E24</f>
        <v>14.860000000000001</v>
      </c>
      <c r="F25" s="2">
        <f>F22+F23+F24</f>
        <v>37.28</v>
      </c>
      <c r="G25" s="2">
        <f>G22+G23+G24</f>
        <v>375.26</v>
      </c>
      <c r="H25" s="2">
        <f>H22+H23+H24</f>
        <v>0.3</v>
      </c>
      <c r="I25" s="2"/>
    </row>
    <row r="26" spans="1:9" ht="15.75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5.75">
      <c r="A27" s="19" t="s">
        <v>65</v>
      </c>
      <c r="B27" s="19"/>
      <c r="C27" s="3"/>
      <c r="D27" s="13">
        <f>D8+D10+D20+D25</f>
        <v>60.730000000000004</v>
      </c>
      <c r="E27" s="13">
        <f>E8+E10+E20+E25</f>
        <v>42.1</v>
      </c>
      <c r="F27" s="13">
        <f>F8+F10+F20+F25</f>
        <v>215.34</v>
      </c>
      <c r="G27" s="13">
        <f>G8+G10+G20+G25</f>
        <v>1518.05</v>
      </c>
      <c r="H27" s="13">
        <f>H8+H10+H20+H25</f>
        <v>24.53</v>
      </c>
      <c r="I27" s="4"/>
    </row>
  </sheetData>
  <mergeCells count="16">
    <mergeCell ref="A27:B27"/>
    <mergeCell ref="I1:I2"/>
    <mergeCell ref="A3:I3"/>
    <mergeCell ref="A9:I9"/>
    <mergeCell ref="A11:I11"/>
    <mergeCell ref="A1:A2"/>
    <mergeCell ref="B1:B2"/>
    <mergeCell ref="C1:C2"/>
    <mergeCell ref="D1:F1"/>
    <mergeCell ref="G1:G2"/>
    <mergeCell ref="A26:I26"/>
    <mergeCell ref="H1:H2"/>
    <mergeCell ref="A4:A8"/>
    <mergeCell ref="A12:A20"/>
    <mergeCell ref="A22:A25"/>
    <mergeCell ref="A21:I21"/>
  </mergeCells>
  <phoneticPr fontId="0" type="noConversion"/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H25" sqref="H25"/>
    </sheetView>
  </sheetViews>
  <sheetFormatPr defaultRowHeight="15"/>
  <cols>
    <col min="1" max="1" width="18.140625" style="1" customWidth="1"/>
    <col min="2" max="2" width="23.7109375" customWidth="1"/>
    <col min="3" max="3" width="11.7109375" customWidth="1"/>
    <col min="4" max="4" width="12.140625" customWidth="1"/>
    <col min="5" max="5" width="11.5703125" customWidth="1"/>
    <col min="6" max="6" width="12.85546875" customWidth="1"/>
    <col min="7" max="7" width="19.85546875" customWidth="1"/>
    <col min="8" max="8" width="14" customWidth="1"/>
    <col min="9" max="9" width="17.140625" style="11" customWidth="1"/>
  </cols>
  <sheetData>
    <row r="1" spans="1:9" ht="33" customHeight="1">
      <c r="A1" s="24" t="s">
        <v>0</v>
      </c>
      <c r="B1" s="24" t="s">
        <v>1</v>
      </c>
      <c r="C1" s="25" t="s">
        <v>2</v>
      </c>
      <c r="D1" s="27" t="s">
        <v>25</v>
      </c>
      <c r="E1" s="28"/>
      <c r="F1" s="29"/>
      <c r="G1" s="24" t="s">
        <v>6</v>
      </c>
      <c r="H1" s="24" t="s">
        <v>7</v>
      </c>
      <c r="I1" s="24" t="s">
        <v>8</v>
      </c>
    </row>
    <row r="2" spans="1:9" ht="32.25" customHeight="1">
      <c r="A2" s="24"/>
      <c r="B2" s="24"/>
      <c r="C2" s="26"/>
      <c r="D2" s="5" t="s">
        <v>3</v>
      </c>
      <c r="E2" s="5" t="s">
        <v>4</v>
      </c>
      <c r="F2" s="5" t="s">
        <v>5</v>
      </c>
      <c r="G2" s="24"/>
      <c r="H2" s="24"/>
      <c r="I2" s="24"/>
    </row>
    <row r="3" spans="1:9" ht="24" customHeight="1">
      <c r="A3" s="20" t="s">
        <v>59</v>
      </c>
      <c r="B3" s="21"/>
      <c r="C3" s="21"/>
      <c r="D3" s="21"/>
      <c r="E3" s="21"/>
      <c r="F3" s="21"/>
      <c r="G3" s="21"/>
      <c r="H3" s="21"/>
      <c r="I3" s="22"/>
    </row>
    <row r="4" spans="1:9" ht="15.75">
      <c r="A4" s="23" t="s">
        <v>10</v>
      </c>
      <c r="B4" s="6" t="s">
        <v>138</v>
      </c>
      <c r="C4" s="4">
        <v>200</v>
      </c>
      <c r="D4" s="4">
        <v>6.98</v>
      </c>
      <c r="E4" s="4">
        <v>10.42</v>
      </c>
      <c r="F4" s="4">
        <v>25</v>
      </c>
      <c r="G4" s="4">
        <v>222.38</v>
      </c>
      <c r="H4" s="4">
        <v>0.9</v>
      </c>
      <c r="I4" s="10" t="s">
        <v>78</v>
      </c>
    </row>
    <row r="5" spans="1:9" ht="15.75">
      <c r="A5" s="23"/>
      <c r="B5" s="3" t="s">
        <v>117</v>
      </c>
      <c r="C5" s="4">
        <v>200</v>
      </c>
      <c r="D5" s="4">
        <v>5.6</v>
      </c>
      <c r="E5" s="4">
        <v>6.4</v>
      </c>
      <c r="F5" s="4">
        <v>8.1999999999999993</v>
      </c>
      <c r="G5" s="4">
        <v>112</v>
      </c>
      <c r="H5" s="4">
        <v>1.2</v>
      </c>
      <c r="I5" s="10"/>
    </row>
    <row r="6" spans="1:9" ht="15.75">
      <c r="A6" s="23"/>
      <c r="B6" s="3" t="s">
        <v>12</v>
      </c>
      <c r="C6" s="4">
        <v>30</v>
      </c>
      <c r="D6" s="4">
        <v>2.66</v>
      </c>
      <c r="E6" s="4">
        <v>0.31</v>
      </c>
      <c r="F6" s="4">
        <v>17.39</v>
      </c>
      <c r="G6" s="4">
        <v>79.099999999999994</v>
      </c>
      <c r="H6" s="4">
        <v>0</v>
      </c>
      <c r="I6" s="10"/>
    </row>
    <row r="7" spans="1:9" s="17" customFormat="1" ht="15.75">
      <c r="A7" s="23"/>
      <c r="B7" s="16" t="s">
        <v>123</v>
      </c>
      <c r="C7" s="2"/>
      <c r="D7" s="2">
        <f>D4+D5+D6</f>
        <v>15.24</v>
      </c>
      <c r="E7" s="2">
        <f>E4+E5+E6</f>
        <v>17.13</v>
      </c>
      <c r="F7" s="2">
        <f>F4+F5+F6</f>
        <v>50.59</v>
      </c>
      <c r="G7" s="2">
        <f>G4+G5+G6</f>
        <v>413.48</v>
      </c>
      <c r="H7" s="2">
        <f>H4+H5+H6</f>
        <v>2.1</v>
      </c>
      <c r="I7" s="9"/>
    </row>
    <row r="8" spans="1:9" ht="15.75">
      <c r="A8" s="23"/>
      <c r="B8" s="23"/>
      <c r="C8" s="23"/>
      <c r="D8" s="23"/>
      <c r="E8" s="23"/>
      <c r="F8" s="23"/>
      <c r="G8" s="23"/>
      <c r="H8" s="23"/>
      <c r="I8" s="23"/>
    </row>
    <row r="9" spans="1:9" ht="15.75">
      <c r="A9" s="2" t="s">
        <v>22</v>
      </c>
      <c r="B9" s="3" t="s">
        <v>23</v>
      </c>
      <c r="C9" s="4">
        <v>100</v>
      </c>
      <c r="D9" s="2">
        <v>0.5</v>
      </c>
      <c r="E9" s="2">
        <v>0.1</v>
      </c>
      <c r="F9" s="2">
        <v>10.1</v>
      </c>
      <c r="G9" s="2">
        <v>46</v>
      </c>
      <c r="H9" s="2">
        <v>2</v>
      </c>
      <c r="I9" s="10" t="s">
        <v>75</v>
      </c>
    </row>
    <row r="10" spans="1:9" ht="15.75">
      <c r="A10" s="23"/>
      <c r="B10" s="23"/>
      <c r="C10" s="23"/>
      <c r="D10" s="23"/>
      <c r="E10" s="23"/>
      <c r="F10" s="23"/>
      <c r="G10" s="23"/>
      <c r="H10" s="23"/>
      <c r="I10" s="23"/>
    </row>
    <row r="11" spans="1:9" ht="31.5">
      <c r="A11" s="23" t="s">
        <v>14</v>
      </c>
      <c r="B11" s="7" t="s">
        <v>60</v>
      </c>
      <c r="C11" s="4" t="s">
        <v>31</v>
      </c>
      <c r="D11" s="4">
        <v>3.12</v>
      </c>
      <c r="E11" s="4">
        <v>6.5</v>
      </c>
      <c r="F11" s="4">
        <v>24.62</v>
      </c>
      <c r="G11" s="4">
        <v>158.80000000000001</v>
      </c>
      <c r="H11" s="4">
        <v>8.85</v>
      </c>
      <c r="I11" s="10" t="s">
        <v>94</v>
      </c>
    </row>
    <row r="12" spans="1:9" ht="31.5">
      <c r="A12" s="23"/>
      <c r="B12" s="6" t="s">
        <v>118</v>
      </c>
      <c r="C12" s="4">
        <v>200</v>
      </c>
      <c r="D12" s="4">
        <v>17.89</v>
      </c>
      <c r="E12" s="4">
        <v>10</v>
      </c>
      <c r="F12" s="4">
        <v>14.44</v>
      </c>
      <c r="G12" s="4">
        <v>257.20999999999998</v>
      </c>
      <c r="H12" s="4">
        <v>8.43</v>
      </c>
      <c r="I12" s="10"/>
    </row>
    <row r="13" spans="1:9" ht="15.75">
      <c r="A13" s="23"/>
      <c r="B13" s="3" t="s">
        <v>18</v>
      </c>
      <c r="C13" s="4">
        <v>200</v>
      </c>
      <c r="D13" s="4">
        <v>1.04</v>
      </c>
      <c r="E13" s="4">
        <v>0</v>
      </c>
      <c r="F13" s="4">
        <v>26.96</v>
      </c>
      <c r="G13" s="4">
        <v>107.7</v>
      </c>
      <c r="H13" s="4">
        <v>0.8</v>
      </c>
      <c r="I13" s="10" t="s">
        <v>77</v>
      </c>
    </row>
    <row r="14" spans="1:9" ht="15.75">
      <c r="A14" s="23"/>
      <c r="B14" s="3" t="s">
        <v>19</v>
      </c>
      <c r="C14" s="4">
        <v>50</v>
      </c>
      <c r="D14" s="4">
        <v>3.25</v>
      </c>
      <c r="E14" s="4">
        <v>0.5</v>
      </c>
      <c r="F14" s="4">
        <v>20.5</v>
      </c>
      <c r="G14" s="12">
        <v>138.80000000000001</v>
      </c>
      <c r="H14" s="4">
        <v>0</v>
      </c>
      <c r="I14" s="10"/>
    </row>
    <row r="15" spans="1:9" ht="15.75">
      <c r="A15" s="23"/>
      <c r="B15" s="3" t="s">
        <v>12</v>
      </c>
      <c r="C15" s="4">
        <v>50</v>
      </c>
      <c r="D15" s="4">
        <v>2.2799999999999998</v>
      </c>
      <c r="E15" s="4">
        <v>0.27</v>
      </c>
      <c r="F15" s="4">
        <v>14.91</v>
      </c>
      <c r="G15" s="12">
        <v>57.5</v>
      </c>
      <c r="H15" s="4">
        <v>0</v>
      </c>
      <c r="I15" s="10"/>
    </row>
    <row r="16" spans="1:9" s="17" customFormat="1" ht="15.75">
      <c r="A16" s="23"/>
      <c r="B16" s="16" t="s">
        <v>123</v>
      </c>
      <c r="C16" s="2"/>
      <c r="D16" s="2">
        <f>D11+D12+D13+D14+D15</f>
        <v>27.580000000000002</v>
      </c>
      <c r="E16" s="2">
        <f>E11+E12+E13+E14+E15</f>
        <v>17.27</v>
      </c>
      <c r="F16" s="2">
        <f>F11+F12+F13+F14+F15</f>
        <v>101.43</v>
      </c>
      <c r="G16" s="2">
        <f>G11+G12+G13+G14+G15</f>
        <v>720.01</v>
      </c>
      <c r="H16" s="2">
        <f>H11+H12+H13+H14+H15</f>
        <v>18.080000000000002</v>
      </c>
      <c r="I16" s="9"/>
    </row>
    <row r="17" spans="1:9" ht="15.75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75">
      <c r="A18" s="23" t="s">
        <v>20</v>
      </c>
      <c r="B18" s="3" t="s">
        <v>109</v>
      </c>
      <c r="C18" s="4">
        <v>120</v>
      </c>
      <c r="D18" s="4">
        <v>6.25</v>
      </c>
      <c r="E18" s="4">
        <v>8.0500000000000007</v>
      </c>
      <c r="F18" s="4">
        <v>31.09</v>
      </c>
      <c r="G18" s="4">
        <v>171.02</v>
      </c>
      <c r="H18" s="4">
        <v>0.9</v>
      </c>
      <c r="I18" s="10" t="s">
        <v>110</v>
      </c>
    </row>
    <row r="19" spans="1:9" ht="15.75">
      <c r="A19" s="23"/>
      <c r="B19" s="3" t="s">
        <v>42</v>
      </c>
      <c r="C19" s="4">
        <v>200</v>
      </c>
      <c r="D19" s="4">
        <v>4.58</v>
      </c>
      <c r="E19" s="4">
        <v>5.04</v>
      </c>
      <c r="F19" s="4">
        <v>21.5</v>
      </c>
      <c r="G19" s="4">
        <v>145.34</v>
      </c>
      <c r="H19" s="4">
        <v>7.36</v>
      </c>
      <c r="I19" s="10" t="s">
        <v>75</v>
      </c>
    </row>
    <row r="20" spans="1:9" ht="15.75">
      <c r="A20" s="23"/>
      <c r="B20" s="3" t="s">
        <v>95</v>
      </c>
      <c r="C20" s="4">
        <v>100</v>
      </c>
      <c r="D20" s="4">
        <v>0.8</v>
      </c>
      <c r="E20" s="4">
        <v>0.4</v>
      </c>
      <c r="F20" s="4">
        <v>8.1</v>
      </c>
      <c r="G20" s="4">
        <v>39</v>
      </c>
      <c r="H20" s="4"/>
      <c r="I20" s="10" t="s">
        <v>119</v>
      </c>
    </row>
    <row r="21" spans="1:9" s="17" customFormat="1" ht="15.75">
      <c r="A21" s="23"/>
      <c r="B21" s="16" t="s">
        <v>123</v>
      </c>
      <c r="C21" s="2"/>
      <c r="D21" s="2">
        <f>D18+D19+D20</f>
        <v>11.63</v>
      </c>
      <c r="E21" s="2">
        <f>E18+E19+E20</f>
        <v>13.49</v>
      </c>
      <c r="F21" s="2">
        <f>F18+F19+F20</f>
        <v>60.690000000000005</v>
      </c>
      <c r="G21" s="2">
        <f>G18+G19+G20</f>
        <v>355.36</v>
      </c>
      <c r="H21" s="2">
        <f>H18+H19+H20</f>
        <v>8.26</v>
      </c>
      <c r="I21" s="9"/>
    </row>
    <row r="22" spans="1:9" ht="15.75">
      <c r="A22" s="20"/>
      <c r="B22" s="21"/>
      <c r="C22" s="21"/>
      <c r="D22" s="21"/>
      <c r="E22" s="21"/>
      <c r="F22" s="21"/>
      <c r="G22" s="21"/>
      <c r="H22" s="21"/>
      <c r="I22" s="22"/>
    </row>
    <row r="23" spans="1:9" ht="15.75">
      <c r="A23" s="19" t="s">
        <v>61</v>
      </c>
      <c r="B23" s="19"/>
      <c r="C23" s="3"/>
      <c r="D23" s="9">
        <f>D7+D9+D16+D21</f>
        <v>54.95</v>
      </c>
      <c r="E23" s="9">
        <f>E7+E9+E16+E21</f>
        <v>47.99</v>
      </c>
      <c r="F23" s="9">
        <f>F7+F9+F16+F21</f>
        <v>222.81</v>
      </c>
      <c r="G23" s="9">
        <f>G7+G9+G16+G21</f>
        <v>1534.85</v>
      </c>
      <c r="H23" s="9">
        <f>H7+H9+H16+H21</f>
        <v>30.439999999999998</v>
      </c>
      <c r="I23" s="10"/>
    </row>
    <row r="24" spans="1:9" ht="15.75">
      <c r="A24" s="34" t="s">
        <v>62</v>
      </c>
      <c r="B24" s="34"/>
      <c r="C24" s="8"/>
      <c r="D24" s="2">
        <f ca="1">Лист1!D25+Лист2!D25+Лист3!D25+Лист4!D25+Лист5!D25+Лист6!D24+Лист7!D26+Лист8!D24+Лист9!D27+Лист10!D23</f>
        <v>571.56000000000006</v>
      </c>
      <c r="E24" s="2">
        <f ca="1">Лист1!E25+Лист2!E25+Лист3!E25+Лист4!E25+Лист5!E25+Лист6!E24+Лист7!E26+Лист8!E24+Лист9!E27+Лист10!E23</f>
        <v>404.17</v>
      </c>
      <c r="F24" s="2">
        <f ca="1">Лист1!F25+Лист2!F25+Лист3!F25+Лист4!F25+Лист5!F25+Лист6!F24+Лист7!F26+Лист8!F24+Лист9!F27+Лист10!F23</f>
        <v>2446.92</v>
      </c>
      <c r="G24" s="2">
        <f ca="1">Лист1!G25+Лист2!G25+Лист3!G25+Лист4!G25+Лист5!G25+Лист6!G24+Лист7!G26+Лист8!G24+Лист9!G27+Лист10!G23</f>
        <v>14736.12</v>
      </c>
      <c r="H24" s="2">
        <f ca="1">Лист1!H25+Лист2!H25+Лист3!H25+Лист4!H25+Лист5!H25+Лист6!H24+Лист7!H26+Лист8!H24+Лист9!H27+Лист10!H23</f>
        <v>332.66</v>
      </c>
      <c r="I24" s="14"/>
    </row>
    <row r="25" spans="1:9" ht="15.75">
      <c r="A25" s="34" t="s">
        <v>63</v>
      </c>
      <c r="B25" s="34"/>
      <c r="C25" s="8"/>
      <c r="D25" s="2">
        <v>57.16</v>
      </c>
      <c r="E25" s="2">
        <v>40.42</v>
      </c>
      <c r="F25" s="2">
        <v>244.69</v>
      </c>
      <c r="G25" s="2">
        <v>1473.61</v>
      </c>
      <c r="H25" s="9">
        <v>33.270000000000003</v>
      </c>
      <c r="I25" s="14"/>
    </row>
    <row r="26" spans="1:9" ht="31.5" customHeight="1">
      <c r="A26" s="33" t="s">
        <v>64</v>
      </c>
      <c r="B26" s="33"/>
      <c r="C26" s="8"/>
      <c r="D26" s="2">
        <v>571.55999999999995</v>
      </c>
      <c r="E26" s="2">
        <v>404.17</v>
      </c>
      <c r="F26" s="2">
        <v>2446.92</v>
      </c>
      <c r="G26" s="2"/>
      <c r="H26" s="8"/>
      <c r="I26" s="14"/>
    </row>
  </sheetData>
  <mergeCells count="19">
    <mergeCell ref="D1:F1"/>
    <mergeCell ref="A11:A16"/>
    <mergeCell ref="A26:B26"/>
    <mergeCell ref="A17:I17"/>
    <mergeCell ref="A22:I22"/>
    <mergeCell ref="A23:B23"/>
    <mergeCell ref="A24:B24"/>
    <mergeCell ref="A25:B25"/>
    <mergeCell ref="A18:A21"/>
    <mergeCell ref="I1:I2"/>
    <mergeCell ref="A3:I3"/>
    <mergeCell ref="A8:I8"/>
    <mergeCell ref="A10:I10"/>
    <mergeCell ref="G1:G2"/>
    <mergeCell ref="H1:H2"/>
    <mergeCell ref="A4:A7"/>
    <mergeCell ref="A1:A2"/>
    <mergeCell ref="B1:B2"/>
    <mergeCell ref="C1:C2"/>
  </mergeCells>
  <phoneticPr fontId="0" type="noConversion"/>
  <pageMargins left="0.11811023622047245" right="0.11811023622047245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2021-05-12T06:07:26Z</dcterms:modified>
</cp:coreProperties>
</file>